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ml.chartshapes+xml"/>
  <Override PartName="/xl/charts/chart8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Zbirnik VRP-2013 ост\"/>
    </mc:Choice>
  </mc:AlternateContent>
  <bookViews>
    <workbookView xWindow="6336" yWindow="240" windowWidth="7632" windowHeight="4332" tabRatio="796"/>
  </bookViews>
  <sheets>
    <sheet name="7" sheetId="89" r:id="rId1"/>
    <sheet name="9" sheetId="1" r:id="rId2"/>
    <sheet name="11" sheetId="93" r:id="rId3"/>
    <sheet name="13" sheetId="77" r:id="rId4"/>
    <sheet name="14" sheetId="203" r:id="rId5"/>
    <sheet name="15" sheetId="204" r:id="rId6"/>
    <sheet name="16" sheetId="205" r:id="rId7"/>
    <sheet name="17" sheetId="212" r:id="rId8"/>
    <sheet name="18" sheetId="213" r:id="rId9"/>
    <sheet name="19" sheetId="214" r:id="rId10"/>
    <sheet name="20" sheetId="216" r:id="rId11"/>
    <sheet name="21" sheetId="221" r:id="rId12"/>
    <sheet name="22" sheetId="191" r:id="rId13"/>
    <sheet name="23" sheetId="192" r:id="rId14"/>
    <sheet name="24" sheetId="283" r:id="rId15"/>
    <sheet name="25" sheetId="284" r:id="rId16"/>
    <sheet name="26" sheetId="285" r:id="rId17"/>
    <sheet name="27" sheetId="6" r:id="rId18"/>
    <sheet name="28" sheetId="8" r:id="rId19"/>
    <sheet name="29" sheetId="277" r:id="rId20"/>
    <sheet name="30" sheetId="278" r:id="rId21"/>
    <sheet name="лист1 (0)" sheetId="291" r:id="rId22"/>
    <sheet name="33" sheetId="2" r:id="rId23"/>
    <sheet name="34" sheetId="3" r:id="rId24"/>
    <sheet name="35" sheetId="4" r:id="rId25"/>
    <sheet name="лист1" sheetId="78" r:id="rId26"/>
    <sheet name="38" sheetId="288" r:id="rId27"/>
    <sheet name="39" sheetId="289" r:id="rId28"/>
    <sheet name="40" sheetId="287" r:id="rId29"/>
    <sheet name="41" sheetId="290" r:id="rId30"/>
    <sheet name="лист2" sheetId="79" r:id="rId31"/>
    <sheet name="44" sheetId="224" r:id="rId32"/>
    <sheet name="45" sheetId="293" r:id="rId33"/>
    <sheet name="46" sheetId="294" r:id="rId34"/>
    <sheet name="47" sheetId="295" r:id="rId35"/>
    <sheet name="48" sheetId="296" r:id="rId36"/>
    <sheet name="49" sheetId="297" r:id="rId37"/>
    <sheet name="50" sheetId="298" r:id="rId38"/>
    <sheet name="51" sheetId="299" r:id="rId39"/>
    <sheet name="52" sheetId="300" r:id="rId40"/>
    <sheet name="53" sheetId="301" r:id="rId41"/>
    <sheet name="54" sheetId="302" r:id="rId42"/>
    <sheet name="55" sheetId="303" r:id="rId43"/>
    <sheet name="56" sheetId="304" r:id="rId44"/>
    <sheet name="57" sheetId="305" r:id="rId45"/>
    <sheet name="58" sheetId="306" r:id="rId46"/>
    <sheet name="59" sheetId="307" r:id="rId47"/>
    <sheet name="60" sheetId="308" r:id="rId48"/>
    <sheet name="61" sheetId="309" r:id="rId49"/>
    <sheet name="62" sheetId="310" r:id="rId50"/>
    <sheet name="лист5" sheetId="80" r:id="rId51"/>
    <sheet name="65" sheetId="311" r:id="rId52"/>
    <sheet name="66" sheetId="312" r:id="rId53"/>
    <sheet name="67" sheetId="313" r:id="rId54"/>
    <sheet name="68" sheetId="314" r:id="rId55"/>
    <sheet name="69" sheetId="315" r:id="rId56"/>
    <sheet name="70" sheetId="316" r:id="rId57"/>
    <sheet name="71" sheetId="317" r:id="rId58"/>
    <sheet name="72" sheetId="318" r:id="rId59"/>
    <sheet name="73" sheetId="319" r:id="rId60"/>
    <sheet name="74" sheetId="320" r:id="rId61"/>
    <sheet name="75" sheetId="321" r:id="rId62"/>
    <sheet name="76" sheetId="322" r:id="rId63"/>
    <sheet name="77" sheetId="323" r:id="rId64"/>
    <sheet name="78" sheetId="324" r:id="rId65"/>
    <sheet name="79" sheetId="325" r:id="rId66"/>
    <sheet name="80" sheetId="326" r:id="rId67"/>
    <sheet name="81" sheetId="327" r:id="rId68"/>
    <sheet name="82" sheetId="328" r:id="rId69"/>
    <sheet name="83" sheetId="329" r:id="rId70"/>
    <sheet name="лист7" sheetId="81" r:id="rId71"/>
    <sheet name="86" sheetId="242" r:id="rId72"/>
    <sheet name="87" sheetId="243" r:id="rId73"/>
    <sheet name="88" sheetId="244" r:id="rId74"/>
    <sheet name="89" sheetId="245" r:id="rId75"/>
    <sheet name="лист7 (2)" sheetId="330" r:id="rId76"/>
    <sheet name="92" sheetId="332" r:id="rId77"/>
    <sheet name="93" sheetId="333" r:id="rId78"/>
    <sheet name="94" sheetId="334" r:id="rId79"/>
    <sheet name="95" sheetId="335" r:id="rId80"/>
    <sheet name="л" sheetId="251" r:id="rId81"/>
    <sheet name="98" sheetId="253" r:id="rId82"/>
    <sheet name="99" sheetId="254" r:id="rId83"/>
    <sheet name="100" sheetId="255" r:id="rId84"/>
    <sheet name="101" sheetId="256" r:id="rId85"/>
    <sheet name="л (2)" sheetId="336" r:id="rId86"/>
    <sheet name="104" sheetId="338" r:id="rId87"/>
    <sheet name="105" sheetId="339" r:id="rId88"/>
    <sheet name="106" sheetId="340" r:id="rId89"/>
    <sheet name="107" sheetId="341" r:id="rId90"/>
    <sheet name="108" sheetId="342" r:id="rId91"/>
    <sheet name="109" sheetId="276" r:id="rId92"/>
    <sheet name="лис" sheetId="91" r:id="rId93"/>
    <sheet name="112" sheetId="269" r:id="rId94"/>
    <sheet name="113" sheetId="343" r:id="rId95"/>
    <sheet name="114" sheetId="344" r:id="rId96"/>
    <sheet name="115" sheetId="345" r:id="rId97"/>
    <sheet name="116" sheetId="346" r:id="rId98"/>
    <sheet name="ли2" sheetId="263" r:id="rId99"/>
    <sheet name="119" sheetId="348" r:id="rId100"/>
    <sheet name="120" sheetId="349" r:id="rId101"/>
    <sheet name="121" sheetId="350" r:id="rId102"/>
    <sheet name="122" sheetId="351" r:id="rId103"/>
    <sheet name="123" sheetId="352" r:id="rId104"/>
    <sheet name="FAME Persistence" sheetId="67" state="hidden" r:id="rId105"/>
  </sheets>
  <definedNames>
    <definedName name="_xlnm.Print_Area" localSheetId="84">'101'!$A$1:$E$36</definedName>
    <definedName name="_xlnm.Print_Area" localSheetId="89">'107'!$A$1:$E$36</definedName>
    <definedName name="_xlnm.Print_Area" localSheetId="90">'108'!$B$1:$M$31</definedName>
    <definedName name="_xlnm.Print_Area" localSheetId="91">'109'!$B$1:$M$31</definedName>
    <definedName name="_xlnm.Print_Area" localSheetId="18">'28'!$B$7:$N$42</definedName>
    <definedName name="_xlnm.Print_Area" localSheetId="19">'29'!$A$1:$Q$31</definedName>
    <definedName name="_xlnm.Print_Area" localSheetId="20">'30'!$B$5:$P$47</definedName>
    <definedName name="_xlnm.Print_Area" localSheetId="22">'33'!$A$1:$L$33</definedName>
    <definedName name="_xlnm.Print_Area" localSheetId="23">'34'!$A$1:$L$33</definedName>
    <definedName name="_xlnm.Print_Area" localSheetId="24">'35'!$A$1:$L$33</definedName>
    <definedName name="_xlnm.Print_Area" localSheetId="26">'38'!$A$1:$L$33</definedName>
    <definedName name="_xlnm.Print_Area" localSheetId="27">'39'!$A$1:$L$33</definedName>
    <definedName name="_xlnm.Print_Area" localSheetId="28">'40'!$A$1:$L$34</definedName>
    <definedName name="_xlnm.Print_Area" localSheetId="29">'41'!$A$1:$L$33</definedName>
    <definedName name="_xlnm.Print_Area" localSheetId="74">'89'!$A$1:$E$36</definedName>
    <definedName name="_xlnm.Print_Area" localSheetId="1">'9'!$A$1:$H$37</definedName>
    <definedName name="_xlnm.Print_Area" localSheetId="79">'95'!$A$1:$E$36</definedName>
  </definedNames>
  <calcPr calcId="152511" fullPrecision="0"/>
</workbook>
</file>

<file path=xl/calcChain.xml><?xml version="1.0" encoding="utf-8"?>
<calcChain xmlns="http://schemas.openxmlformats.org/spreadsheetml/2006/main">
  <c r="E2" i="277" l="1"/>
  <c r="E11" i="8"/>
  <c r="C5" i="3"/>
  <c r="K5" i="289" l="1"/>
  <c r="L5" i="289"/>
  <c r="D5" i="288"/>
  <c r="E5" i="288"/>
  <c r="F5" i="288"/>
  <c r="G5" i="288"/>
  <c r="H5" i="288"/>
  <c r="I5" i="288"/>
  <c r="J5" i="288"/>
  <c r="K5" i="288"/>
  <c r="L5" i="288"/>
  <c r="C5" i="288"/>
  <c r="I5" i="289" l="1"/>
  <c r="E5" i="289"/>
  <c r="H5" i="289"/>
  <c r="D5" i="289"/>
  <c r="J5" i="289"/>
  <c r="F5" i="289"/>
  <c r="C5" i="289" l="1"/>
  <c r="G5" i="289"/>
  <c r="B10" i="338"/>
  <c r="B13" i="338"/>
  <c r="B14" i="338"/>
  <c r="B15" i="338"/>
  <c r="B16" i="338"/>
  <c r="B17" i="338"/>
  <c r="B18" i="338"/>
  <c r="B19" i="338"/>
  <c r="B20" i="338"/>
  <c r="B21" i="338"/>
  <c r="B22" i="338"/>
  <c r="B23" i="338"/>
  <c r="B24" i="338"/>
  <c r="B25" i="338"/>
  <c r="B26" i="338"/>
  <c r="B27" i="338"/>
  <c r="B28" i="338"/>
  <c r="B29" i="338"/>
  <c r="B30" i="338"/>
  <c r="B31" i="338"/>
  <c r="B32" i="338"/>
  <c r="B33" i="338"/>
  <c r="B34" i="338"/>
  <c r="B35" i="338"/>
  <c r="B36" i="338"/>
  <c r="B37" i="338"/>
  <c r="B38" i="338"/>
  <c r="B12" i="338"/>
  <c r="E13" i="8" l="1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12" i="8"/>
  <c r="D5" i="77" l="1"/>
  <c r="E5" i="77"/>
  <c r="F5" i="77"/>
  <c r="G5" i="77"/>
  <c r="H5" i="77"/>
  <c r="I5" i="77"/>
  <c r="J5" i="77"/>
  <c r="K5" i="77"/>
  <c r="L5" i="77"/>
  <c r="C5" i="77"/>
  <c r="D9" i="329" l="1"/>
  <c r="E9" i="329"/>
  <c r="D9" i="328"/>
  <c r="E9" i="328"/>
  <c r="D9" i="327"/>
  <c r="E9" i="327"/>
  <c r="D9" i="326"/>
  <c r="E9" i="326"/>
  <c r="D9" i="325"/>
  <c r="E9" i="325"/>
  <c r="D9" i="324"/>
  <c r="E9" i="324"/>
  <c r="D9" i="323"/>
  <c r="E9" i="323"/>
  <c r="D9" i="322"/>
  <c r="E9" i="322"/>
  <c r="D9" i="321"/>
  <c r="E9" i="321"/>
  <c r="D9" i="320"/>
  <c r="E9" i="320"/>
  <c r="D9" i="319"/>
  <c r="E9" i="319"/>
  <c r="D9" i="318"/>
  <c r="E9" i="318"/>
  <c r="D9" i="317"/>
  <c r="E9" i="317"/>
  <c r="D9" i="316"/>
  <c r="E9" i="316"/>
  <c r="D9" i="315"/>
  <c r="E9" i="315"/>
  <c r="D9" i="314"/>
  <c r="E9" i="314"/>
  <c r="D9" i="313"/>
  <c r="E9" i="313"/>
  <c r="D9" i="312"/>
  <c r="E9" i="312"/>
  <c r="D9" i="311"/>
  <c r="E9" i="311"/>
  <c r="D9" i="310"/>
  <c r="E9" i="310"/>
  <c r="D9" i="309"/>
  <c r="E9" i="309"/>
  <c r="D9" i="308"/>
  <c r="E9" i="308"/>
  <c r="D9" i="307"/>
  <c r="E9" i="307"/>
  <c r="D9" i="306"/>
  <c r="E9" i="306"/>
  <c r="D9" i="305"/>
  <c r="E9" i="305"/>
  <c r="D9" i="304"/>
  <c r="E9" i="304"/>
  <c r="D9" i="303"/>
  <c r="E9" i="303"/>
  <c r="D9" i="302"/>
  <c r="E9" i="302"/>
  <c r="D9" i="301"/>
  <c r="E9" i="301"/>
  <c r="D9" i="300"/>
  <c r="E9" i="300"/>
  <c r="E9" i="299"/>
  <c r="D9" i="299"/>
  <c r="D9" i="298"/>
  <c r="E9" i="298"/>
  <c r="D9" i="297"/>
  <c r="E9" i="297"/>
  <c r="E8" i="296"/>
  <c r="D8" i="296"/>
  <c r="D9" i="295"/>
  <c r="E9" i="295"/>
  <c r="D9" i="294"/>
  <c r="E9" i="294"/>
  <c r="E9" i="293"/>
  <c r="D9" i="293"/>
  <c r="E9" i="224"/>
  <c r="D9" i="224"/>
  <c r="C9" i="313" l="1"/>
  <c r="C9" i="320" l="1"/>
  <c r="C9" i="321"/>
  <c r="C9" i="322"/>
  <c r="C9" i="323"/>
  <c r="C9" i="324"/>
  <c r="C9" i="325"/>
  <c r="C9" i="326"/>
  <c r="C9" i="327"/>
  <c r="C9" i="328"/>
  <c r="C9" i="329"/>
  <c r="B9" i="329"/>
  <c r="B9" i="328"/>
  <c r="B9" i="327"/>
  <c r="B9" i="326"/>
  <c r="B9" i="325"/>
  <c r="B9" i="324"/>
  <c r="B9" i="323"/>
  <c r="B9" i="322"/>
  <c r="B9" i="321"/>
  <c r="B9" i="320"/>
  <c r="C9" i="319"/>
  <c r="B9" i="319"/>
  <c r="C9" i="318"/>
  <c r="B9" i="318"/>
  <c r="C9" i="315"/>
  <c r="C9" i="316"/>
  <c r="C9" i="317"/>
  <c r="B9" i="317"/>
  <c r="B9" i="316"/>
  <c r="B9" i="315"/>
  <c r="C9" i="314"/>
  <c r="B9" i="314"/>
  <c r="B9" i="313"/>
  <c r="C9" i="312"/>
  <c r="B9" i="312"/>
  <c r="C9" i="311"/>
  <c r="B9" i="311"/>
  <c r="C9" i="310" l="1"/>
  <c r="B9" i="310"/>
  <c r="C9" i="309" l="1"/>
  <c r="B9" i="309"/>
  <c r="C9" i="308" l="1"/>
  <c r="B9" i="308"/>
  <c r="C9" i="307" l="1"/>
  <c r="B9" i="307"/>
  <c r="C9" i="306" l="1"/>
  <c r="B9" i="306"/>
  <c r="C9" i="305" l="1"/>
  <c r="B9" i="305"/>
  <c r="C9" i="304" l="1"/>
  <c r="B9" i="304"/>
  <c r="C9" i="303" l="1"/>
  <c r="B9" i="303"/>
  <c r="C9" i="302" l="1"/>
  <c r="B9" i="302"/>
  <c r="C9" i="301" l="1"/>
  <c r="B9" i="301"/>
  <c r="C9" i="300" l="1"/>
  <c r="B9" i="300"/>
  <c r="C9" i="299" l="1"/>
  <c r="B9" i="299"/>
  <c r="C9" i="298" l="1"/>
  <c r="B9" i="298"/>
  <c r="C9" i="297" l="1"/>
  <c r="B9" i="297"/>
  <c r="C8" i="296"/>
  <c r="B8" i="296"/>
  <c r="C9" i="295" l="1"/>
  <c r="B9" i="295"/>
  <c r="C9" i="294" l="1"/>
  <c r="B9" i="294"/>
  <c r="C9" i="293" l="1"/>
  <c r="B9" i="293"/>
  <c r="C9" i="224"/>
  <c r="B9" i="224"/>
  <c r="B9" i="332" l="1"/>
  <c r="B12" i="332"/>
  <c r="B13" i="332"/>
  <c r="B14" i="332"/>
  <c r="B15" i="332"/>
  <c r="B16" i="332"/>
  <c r="B17" i="332"/>
  <c r="B18" i="332"/>
  <c r="B19" i="332"/>
  <c r="B20" i="332"/>
  <c r="B21" i="332"/>
  <c r="B22" i="332"/>
  <c r="B23" i="332"/>
  <c r="B24" i="332"/>
  <c r="B25" i="332"/>
  <c r="B26" i="332"/>
  <c r="B27" i="332"/>
  <c r="B28" i="332"/>
  <c r="B29" i="332"/>
  <c r="B30" i="332"/>
  <c r="B31" i="332"/>
  <c r="B32" i="332"/>
  <c r="B33" i="332"/>
  <c r="B34" i="332"/>
  <c r="B35" i="332"/>
  <c r="B36" i="332"/>
  <c r="B37" i="332"/>
  <c r="B11" i="332"/>
  <c r="J5" i="3" l="1"/>
  <c r="I5" i="3"/>
  <c r="H5" i="3"/>
  <c r="G5" i="3"/>
  <c r="F5" i="3"/>
  <c r="E5" i="3"/>
  <c r="D5" i="3"/>
  <c r="C35" i="1"/>
  <c r="J5" i="2"/>
  <c r="I5" i="2"/>
  <c r="H5" i="2"/>
  <c r="G5" i="2"/>
  <c r="F5" i="2"/>
  <c r="D30" i="1"/>
  <c r="B22" i="1"/>
  <c r="D22" i="1" s="1"/>
  <c r="D23" i="1"/>
  <c r="B21" i="1"/>
  <c r="C21" i="1"/>
  <c r="D20" i="1"/>
  <c r="D16" i="1"/>
  <c r="D15" i="1"/>
  <c r="E14" i="1"/>
  <c r="E13" i="1"/>
  <c r="E12" i="1"/>
  <c r="E11" i="1"/>
  <c r="D21" i="1" l="1"/>
</calcChain>
</file>

<file path=xl/sharedStrings.xml><?xml version="1.0" encoding="utf-8"?>
<sst xmlns="http://schemas.openxmlformats.org/spreadsheetml/2006/main" count="3031" uniqueCount="169">
  <si>
    <t>У фактичних цінах</t>
  </si>
  <si>
    <t>Роки</t>
  </si>
  <si>
    <t>грн.</t>
  </si>
  <si>
    <t>Індекси фізичного обсягу</t>
  </si>
  <si>
    <t xml:space="preserve">Автономна </t>
  </si>
  <si>
    <t>Республіка Крим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</si>
  <si>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</si>
  <si>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</si>
  <si>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</si>
  <si>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</si>
  <si>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</si>
  <si>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</si>
  <si>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</si>
  <si>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</si>
  <si>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</si>
  <si>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</si>
  <si>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</si>
  <si>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</si>
  <si>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</si>
  <si>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</si>
  <si>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</si>
  <si>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</si>
  <si>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</si>
  <si>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</si>
  <si>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</si>
  <si>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</si>
  <si>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</si>
  <si>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</si>
  <si>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</si>
  <si>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 xml:space="preserve">Чернігівська </t>
  </si>
  <si>
    <t>м.Київ</t>
  </si>
  <si>
    <t>м.Севастополь</t>
  </si>
  <si>
    <t>Всього</t>
  </si>
  <si>
    <t>Будівництво</t>
  </si>
  <si>
    <t>Всьго по регіонах</t>
  </si>
  <si>
    <t>Україна</t>
  </si>
  <si>
    <t>АР Крим</t>
  </si>
  <si>
    <t xml:space="preserve"> Вінницька</t>
  </si>
  <si>
    <t>Чернігівська</t>
  </si>
  <si>
    <t>69-70</t>
  </si>
  <si>
    <t>Освіта</t>
  </si>
  <si>
    <t>Продовження</t>
  </si>
  <si>
    <t>ВИПУСК У РИНКОВИХ ЦІНАХ</t>
  </si>
  <si>
    <t>ТА ВАЛОВИЙ ВНУТРІШНІЙ ПРОДУКТ</t>
  </si>
  <si>
    <t>УКРАЇНИ</t>
  </si>
  <si>
    <t>випуск у
ринкових 
цінах</t>
  </si>
  <si>
    <t>проміжне 
спожи-
вання</t>
  </si>
  <si>
    <t xml:space="preserve">валовий 
внутріш-
ній 
продукт </t>
  </si>
  <si>
    <t xml:space="preserve">валовий внутрішній 
продукт у розрахунку
 на одну особу </t>
  </si>
  <si>
    <t>випуск у 
ринкових 
цінах</t>
  </si>
  <si>
    <t>валовий 
внутрішній 
продукт</t>
  </si>
  <si>
    <t>валовий внутрішній продукт 
у розрахунку на одну особу</t>
  </si>
  <si>
    <t>відсотків до попереднього року</t>
  </si>
  <si>
    <t>У  фактичних цінах</t>
  </si>
  <si>
    <t>всього</t>
  </si>
  <si>
    <t>валовий регіональний продукт</t>
  </si>
  <si>
    <t>випуск у ринкових цінах</t>
  </si>
  <si>
    <t xml:space="preserve">випуск в основних цінах </t>
  </si>
  <si>
    <t>частка регіону у відсотках до підсумку</t>
  </si>
  <si>
    <t>у розрахунку
на одну особу,
грн.</t>
  </si>
  <si>
    <t>у розрахунку
на одну особу</t>
  </si>
  <si>
    <t>валова додана вартість в основних цінах</t>
  </si>
  <si>
    <t>Сільське господарство, мисливство, лісове господарство</t>
  </si>
  <si>
    <t>Переробна промисловість</t>
  </si>
  <si>
    <t>У цінах попереднього року, відсотків</t>
  </si>
  <si>
    <t>ВАЛОВИЙ РЕГІОНАЛЬНИЙ ПРОДУКТ</t>
  </si>
  <si>
    <t>(у цінах попереднього року, відсотків)</t>
  </si>
  <si>
    <t xml:space="preserve">ІНДЕКСИ ФІЗИЧНОГО ОБСЯГУ ВАЛОВОГО РЕГІОНАЛЬНОГО ПРОДУКТУ </t>
  </si>
  <si>
    <t>(у фактичних цінах, відсотків до підсумку)</t>
  </si>
  <si>
    <t>ІНДЕКСИ ФІЗИЧНОГО ОБСЯГУ ВИПУСКУ У РИНКОВИХ ЦІНАХ</t>
  </si>
  <si>
    <t>ВАЛОВИЙ РЕГІОНАЛЬНИЙ ПРОДУКТ ЗА 2012 РІК</t>
  </si>
  <si>
    <t>Сільське господарство,  лісове господарство та рибне господарство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</si>
  <si>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</si>
  <si>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</si>
  <si>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Добувна промисловість і розроблення кар'єрів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</si>
  <si>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</si>
  <si>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</si>
  <si>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</si>
  <si>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</si>
  <si>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</si>
  <si>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</si>
  <si>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</si>
  <si>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</si>
  <si>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</si>
  <si>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</si>
  <si>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</si>
  <si>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</si>
  <si>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 xml:space="preserve"> СТРУКТУРА ВИПУСКУ 
ЗА ВИДАМИ ЕКОНОМІЧНОЇ ДІЯЛЬНОСТІ                                                                                                               ЗА 2012 РІК</t>
  </si>
  <si>
    <t xml:space="preserve"> СТРУКТУРА ВИПУСКУ ЗА ВИДАМИ ЕКОНОМІЧНОЇ ДІЯЛЬНОСТІ ЗА 2012 РІК </t>
  </si>
  <si>
    <t xml:space="preserve"> СТРУКТУРА ВАЛОВОЇ ДОДАНОЇ ВАРТОСТІ
ЗА ВИДАМИ ЕКОНОМІЧНОЇ ДІЯЛЬНОСТІ                                                                                                               ЗА 2012 РІК</t>
  </si>
  <si>
    <t xml:space="preserve"> СТРУКТУРА ВАЛОВОЇ ДОДАНОЇ ВАРТОСТІ ЗА ВИДАМИ ЕКОНОМІЧНОЇ ДІЯЛЬНОСТІ                            ЗА 2012 РІК </t>
  </si>
  <si>
    <t xml:space="preserve"> (у цінах попереднього року, відсотків)</t>
  </si>
  <si>
    <t xml:space="preserve">СТРУКТУРА ВИПУСКУ ЗА ВИДАМИ ЕКОНОМІЧНОЇ ДІЯЛЬНОСТІ </t>
  </si>
  <si>
    <t>Добувна промисловість  і розроблення кар'єрів</t>
  </si>
  <si>
    <t>Добувна промисловість     і розроблення кар'єрів</t>
  </si>
  <si>
    <t xml:space="preserve">Валова додана вартість в основних цінах                         </t>
  </si>
  <si>
    <t>Випуск                                                   у ринкових цінах                 (відсотків до попереднього року)</t>
  </si>
  <si>
    <t xml:space="preserve">Добувна промисловість та розроблення карєрів </t>
  </si>
  <si>
    <t>Професійна,наукова та технічна діяльність</t>
  </si>
  <si>
    <t>Оптова та роздрібна торгівля;ремонт автотранспортних засобів і мотоциклів</t>
  </si>
  <si>
    <t xml:space="preserve">Діяльність у сфері адміністративного та допоміжного обслуговування </t>
  </si>
  <si>
    <t>Водопостачання;каналізація,поводження з відходами</t>
  </si>
  <si>
    <t>Мистецтво,спорт, розваги та відпочинок</t>
  </si>
  <si>
    <t>Постачання електроенергії, газу,пари та кондиційованого повітря</t>
  </si>
  <si>
    <t>Водопостачання;каналізація, поводження з відходами</t>
  </si>
  <si>
    <t>Постачання електроенергії,газу,пари та кондиційованого повітря</t>
  </si>
  <si>
    <t>Мистецтво,спорт,розваги та відпочинок</t>
  </si>
  <si>
    <t>Автономна Республіка Крим</t>
  </si>
  <si>
    <t xml:space="preserve">Донецька </t>
  </si>
  <si>
    <t xml:space="preserve">Полтавська </t>
  </si>
  <si>
    <t xml:space="preserve">                                      (у фактичних цінах, відсотків до підсумку)</t>
  </si>
  <si>
    <t xml:space="preserve">                                    (у фактичних цінах, відсотків до підсумку)</t>
  </si>
  <si>
    <t>ПОДАТКИ ЗА ВИКЛЮЧЕННЯМ СУБСИДІЙ НА ПРОДУКТИ</t>
  </si>
  <si>
    <t>податки за виключенням субсидій на продукти</t>
  </si>
  <si>
    <t xml:space="preserve">податки за виключенням субсидій на продукти </t>
  </si>
  <si>
    <t>ВАЛОВИЙ РЕГІОНАЛЬНИЙ ПРОДУКТ У РОЗРАХУНКУ  НА ОДНУ ОСОБУ</t>
  </si>
  <si>
    <t>ВАЛОВИЙ РЕГІОНАЛЬНИЙ ПРОДУКТ ЗА 2013 РІК</t>
  </si>
  <si>
    <t>ЧАСТКА РЕГІОНУ У ВИПУСКУ  УКРАЇНИ</t>
  </si>
  <si>
    <t xml:space="preserve">ЧАСТКА РЕГІОНУ У ВАЛОВІЙ ДОДАНІЙ ВАРТОСТІ УКРАЇНИ                                                                              </t>
  </si>
  <si>
    <t>(у фактичних цінах)</t>
  </si>
  <si>
    <t>частка регіону у загальному обсязі, відсотків</t>
  </si>
  <si>
    <t xml:space="preserve">Добувна промисловість і розроблення кар'єрів </t>
  </si>
  <si>
    <t xml:space="preserve"> СТРУКТУРА ВИПУСКУ 
ЗА ВИДАМИ ЕКОНОМІЧНОЇ ДІЯЛЬНОСТІ                                                                                                               ЗА 2013 РІК</t>
  </si>
  <si>
    <t xml:space="preserve"> СТРУКТУРА ВИПУСКУ ЗА ВИДАМИ ЕКОНОМІЧНОЇ ДІЯЛЬНОСТІ ЗА 2013 РІК </t>
  </si>
  <si>
    <t xml:space="preserve"> СТРУКТУРА ВАЛОВОЇ ДОДАНОЇ ВАРТОСТІ
ЗА ВИДАМИ ЕКОНОМІЧНОЇ ДІЯЛЬНОСТІ                                                                                                               ЗА 2013 РІК</t>
  </si>
  <si>
    <t xml:space="preserve"> СТРУКТУРА ВАЛОВОЇ ДОДАНОЇ ВАРТОСТІ ЗА ВИДАМИ ЕКОНОМІЧНОЇ ДІЯЛЬНОСТІ                            ЗА 2013 РІК </t>
  </si>
  <si>
    <t>ЧАСТКА ВАЛОВОГО РЕГІОНАЛЬНОГО ПРОДУКТУ У ЗАГАЛЬНОМУ ПІДСУМКУ</t>
  </si>
  <si>
    <t>(відсотків)</t>
  </si>
  <si>
    <t>Валовий регіональний продукт за 2013рік</t>
  </si>
  <si>
    <t>Індекси фізичного обсягу ВРП                             за 2013рік</t>
  </si>
  <si>
    <t>київська</t>
  </si>
  <si>
    <t>ВИПУСК ЗА ВИДАМИ ЕКОНОМІЧНОЇ ДІЯЛЬНОСТІ
ЗА 2012 - 2013 РОКИ</t>
  </si>
  <si>
    <t xml:space="preserve">ВИПУСК ЗА ВИДАМИ ЕКОНОМІЧНОЇ ДІЯЛЬНОСТІ </t>
  </si>
  <si>
    <t xml:space="preserve">ВАЛОВА ДОДАНА ВАРТІСТЬ                                                                                                                             ЗА ВИДАМИ ЕКОНОМІЧНОЇ ДІЯЛЬНОСТІ ЗА 2012 - 2013 РОКИ    </t>
  </si>
  <si>
    <t xml:space="preserve">ВАЛОВА ДОДАНА ВАРТІСТЬ ЗА ВИДАМИ ЕКОНОМІЧНОЇ ДІЯЛЬНОСТІ </t>
  </si>
  <si>
    <t>ІНДЕКСИ ФІЗИЧНОГО ОБСЯГУ                                                                                   ВИПУСКУ ЗА ВИДАМИ ЕКОНОМІЧНОЇ ДІЯЛЬНОСТІ                                                                                                                 ЗА 2012 - 2013 РОКИ</t>
  </si>
  <si>
    <t xml:space="preserve"> ІНДЕКСИ ФІЗИЧНОГО ОБСЯГУ ВИПУСКУ  ЗА ВИДАМИ ЕКОНОМІЧНОЇ ДІЯЛЬНОСТІ </t>
  </si>
  <si>
    <t xml:space="preserve"> ІНДЕКСИ ФІЗИЧНОГО ОБСЯГУ ВАЛОВОЇ ДОДАНОЇ ВАРТОСТІ  ЗА ВИДАМИ ЕКОНОМІЧНОЇ ДІЯЛЬНОСТІ </t>
  </si>
  <si>
    <t>ВИПУСК  У РИНКОВИХ ЦІНАХ</t>
  </si>
  <si>
    <t>ВИПУСК  ЗА 2012 РІК</t>
  </si>
  <si>
    <t>ВИПУСК  ЗА 2013 РІК</t>
  </si>
  <si>
    <t xml:space="preserve">у розрахунку на одну особу </t>
  </si>
  <si>
    <t>у фактичних цінах, грн.</t>
  </si>
  <si>
    <t>у цінах попереднього року, відсотків</t>
  </si>
  <si>
    <t>у цінах попереднього року,  відсотків</t>
  </si>
  <si>
    <r>
      <rPr>
        <b/>
        <sz val="14"/>
        <rFont val="Times New Roman"/>
        <family val="1"/>
        <charset val="204"/>
      </rPr>
      <t xml:space="preserve">ВАЛОВА ДОДАНА ВАРТІСТЬ В ОСНОВНИХ ЦІНАХ    </t>
    </r>
    <r>
      <rPr>
        <sz val="14"/>
        <rFont val="Times New Roman"/>
        <family val="1"/>
        <charset val="204"/>
      </rPr>
      <t xml:space="preserve">                                                           </t>
    </r>
  </si>
  <si>
    <t xml:space="preserve">ВАЛОВА ДОДАНА ВАРТІСТЬ В ОСНОВНИХ ЦІНАХ У РОЗРАХУНКУ НА ОДНУ ОСОБУ                                                                                 </t>
  </si>
  <si>
    <t>ІНДЕКСИ ФІЗИЧНОГО ОБСЯГУ  ВАЛОВОЇ ДОДАНОЇ ВАРТОСТІ  В ОСНОВНИХ ЦІНАХ</t>
  </si>
  <si>
    <t xml:space="preserve">                (у цінах попереднього року, відсотків)</t>
  </si>
  <si>
    <t>ВИПУСК В ОСНОВНИХ ЦІНАХ</t>
  </si>
  <si>
    <t>ІНДЕКСИ ФІЗИЧНОГО ОБСЯГУ ВИПУСКУ В ОСНОВНИХ ЦІНАХ</t>
  </si>
  <si>
    <t>ІНДЕКСИ ФІЗИЧНОГО ОБСЯГУ ВАЛОВОГО РЕГІОНАЛЬНОГО ПРОДУКТУ
У РОЗРАХУНКУ НА ОДНУ ОСОБУ</t>
  </si>
  <si>
    <t>ДИНАМІКА
ВАЛОВОГО ВНУТРІШНЬОГО ПРОДУКТУ
ЗА 1990 - 2013 РОКИ</t>
  </si>
  <si>
    <t>ВАЛОВИЙ РЕГІОНАЛЬНИЙ ПРОДУКТ
ЗА 2004 - 2013 РОКИ</t>
  </si>
  <si>
    <t>У фактичних цінах, млн. грн.</t>
  </si>
  <si>
    <t>(у фактичних цінах, млн. грн.)</t>
  </si>
  <si>
    <t>(у фактичних цінах, грн.)</t>
  </si>
  <si>
    <t>У  фактичних цінах, млн. грн.</t>
  </si>
  <si>
    <t xml:space="preserve">ВИПУСК                                                                                                                                                                ЗА 2004 - 2013 РОКИ </t>
  </si>
  <si>
    <t xml:space="preserve">(у цінах попереднього року, відсотків) </t>
  </si>
  <si>
    <t>ВАЛОВА ДОДАНА ВАРТІСТЬ                                                                                                                                    ЗА 2004 - 2013 РОКИ</t>
  </si>
  <si>
    <t>млн. грн.</t>
  </si>
  <si>
    <t xml:space="preserve"> </t>
  </si>
  <si>
    <t xml:space="preserve">ІНДЕКСИ ФІЗИЧНОГО ОБСЯГУ                                                                                   ВАЛОВОЇ ДОДАНОЇ ВАРТОСТІ                                                                                             ЗА ВИДАМИ ЕКОНОМІЧНОЇ ДІЯЛЬНОСТІ                                                                     ЗА 2012 - 2013 РОКИ                                                                                                            </t>
  </si>
  <si>
    <t>млрд. крб.</t>
  </si>
  <si>
    <t>тис. крб.</t>
  </si>
  <si>
    <t>Державне управління й оборона;обов'язкове соціальне страхування</t>
  </si>
  <si>
    <t>Транспорт,складське господарство,поштова та кур'єрська діяльність</t>
  </si>
  <si>
    <t xml:space="preserve">Добувна промисловість та розроблення кар'єрів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</si>
</sst>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38" x14ac:knownFonts="1">
    <font>
      <sz val="10"/>
      <name val="Arial Cyr"/>
    </font>
    <font>
      <sz val="10"/>
      <name val="Arial Cyr"/>
    </font>
    <font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2"/>
      <name val="Times New Roman Cyr"/>
    </font>
    <font>
      <sz val="12"/>
      <color indexed="8"/>
      <name val="Times New Roman Cyr"/>
      <family val="1"/>
      <charset val="204"/>
    </font>
    <font>
      <sz val="12"/>
      <name val="Times New Roman Cyr"/>
      <charset val="204"/>
    </font>
    <font>
      <sz val="12"/>
      <name val="Arial Cyr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i/>
      <sz val="11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</font>
    <font>
      <b/>
      <sz val="12"/>
      <name val="Times New Roman Cyr"/>
      <charset val="204"/>
    </font>
    <font>
      <sz val="12"/>
      <name val="Times New Roman CYR"/>
    </font>
    <font>
      <i/>
      <sz val="12"/>
      <name val="Times New Roman"/>
      <family val="1"/>
      <charset val="204"/>
    </font>
    <font>
      <b/>
      <sz val="14"/>
      <name val="Times New Roman Cyr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12"/>
      <name val="Arial Cyr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i/>
      <sz val="12"/>
      <name val="Times New Roman Cyr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 Cyr"/>
      <family val="1"/>
      <charset val="204"/>
    </font>
    <font>
      <sz val="12"/>
      <color theme="1"/>
      <name val="Times New Roman Cyr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11" fillId="0" borderId="0"/>
    <xf numFmtId="0" fontId="1" fillId="0" borderId="0"/>
    <xf numFmtId="0" fontId="1" fillId="0" borderId="0"/>
    <xf numFmtId="0" fontId="34" fillId="0" borderId="0"/>
    <xf numFmtId="0" fontId="34" fillId="0" borderId="0"/>
    <xf numFmtId="0" fontId="34" fillId="0" borderId="0"/>
  </cellStyleXfs>
  <cellXfs count="393">
    <xf numFmtId="0" fontId="0" fillId="0" borderId="0" xfId="0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4" fillId="0" borderId="0" xfId="0" applyFont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/>
    <xf numFmtId="164" fontId="5" fillId="0" borderId="0" xfId="0" applyNumberFormat="1" applyFont="1" applyBorder="1" applyAlignment="1">
      <alignment horizontal="right"/>
    </xf>
    <xf numFmtId="164" fontId="5" fillId="0" borderId="0" xfId="0" applyNumberFormat="1" applyFont="1"/>
    <xf numFmtId="0" fontId="5" fillId="0" borderId="0" xfId="0" applyFont="1" applyBorder="1" applyAlignment="1">
      <alignment horizontal="centerContinuous"/>
    </xf>
    <xf numFmtId="0" fontId="3" fillId="0" borderId="0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Continuous"/>
    </xf>
    <xf numFmtId="0" fontId="5" fillId="0" borderId="0" xfId="0" applyFont="1" applyAlignment="1"/>
    <xf numFmtId="164" fontId="5" fillId="0" borderId="0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4" fontId="5" fillId="0" borderId="0" xfId="0" applyNumberFormat="1" applyFont="1" applyAlignment="1">
      <alignment wrapText="1"/>
    </xf>
    <xf numFmtId="164" fontId="5" fillId="0" borderId="0" xfId="0" applyNumberFormat="1" applyFont="1" applyAlignment="1">
      <alignment horizontal="right" wrapText="1"/>
    </xf>
    <xf numFmtId="164" fontId="5" fillId="0" borderId="0" xfId="0" applyNumberFormat="1" applyFont="1" applyFill="1" applyAlignment="1">
      <alignment wrapText="1"/>
    </xf>
    <xf numFmtId="164" fontId="3" fillId="0" borderId="0" xfId="0" applyNumberFormat="1" applyFont="1"/>
    <xf numFmtId="164" fontId="3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centerContinuous" vertical="top"/>
    </xf>
    <xf numFmtId="0" fontId="5" fillId="0" borderId="0" xfId="0" applyFont="1" applyAlignment="1">
      <alignment wrapText="1"/>
    </xf>
    <xf numFmtId="1" fontId="5" fillId="0" borderId="0" xfId="0" applyNumberFormat="1" applyFont="1" applyAlignment="1">
      <alignment wrapText="1"/>
    </xf>
    <xf numFmtId="0" fontId="5" fillId="0" borderId="0" xfId="0" applyFont="1" applyAlignment="1">
      <alignment horizontal="right"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11" fillId="0" borderId="0" xfId="1"/>
    <xf numFmtId="0" fontId="0" fillId="0" borderId="0" xfId="0" applyBorder="1"/>
    <xf numFmtId="0" fontId="5" fillId="0" borderId="0" xfId="0" applyFont="1" applyAlignment="1">
      <alignment horizontal="right"/>
    </xf>
    <xf numFmtId="164" fontId="3" fillId="0" borderId="0" xfId="0" applyNumberFormat="1" applyFont="1" applyBorder="1"/>
    <xf numFmtId="164" fontId="5" fillId="0" borderId="0" xfId="0" applyNumberFormat="1" applyFont="1" applyAlignment="1">
      <alignment horizontal="center"/>
    </xf>
    <xf numFmtId="0" fontId="13" fillId="0" borderId="0" xfId="0" applyFont="1" applyBorder="1" applyAlignment="1">
      <alignment horizontal="center" vertical="top"/>
    </xf>
    <xf numFmtId="0" fontId="3" fillId="0" borderId="0" xfId="0" applyFont="1"/>
    <xf numFmtId="164" fontId="5" fillId="0" borderId="0" xfId="0" applyNumberFormat="1" applyFont="1" applyAlignment="1">
      <alignment horizontal="right"/>
    </xf>
    <xf numFmtId="0" fontId="5" fillId="0" borderId="0" xfId="3" applyFont="1"/>
    <xf numFmtId="0" fontId="5" fillId="0" borderId="0" xfId="3" applyFont="1" applyBorder="1" applyAlignment="1">
      <alignment horizontal="center"/>
    </xf>
    <xf numFmtId="0" fontId="5" fillId="0" borderId="0" xfId="3" applyFont="1" applyAlignment="1">
      <alignment horizontal="center"/>
    </xf>
    <xf numFmtId="0" fontId="3" fillId="0" borderId="0" xfId="3" applyFont="1" applyBorder="1"/>
    <xf numFmtId="0" fontId="5" fillId="0" borderId="0" xfId="3" applyFont="1" applyBorder="1"/>
    <xf numFmtId="1" fontId="5" fillId="0" borderId="0" xfId="3" applyNumberFormat="1" applyFont="1" applyBorder="1"/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6" fillId="0" borderId="0" xfId="0" applyFont="1" applyBorder="1"/>
    <xf numFmtId="0" fontId="15" fillId="0" borderId="0" xfId="0" applyFont="1"/>
    <xf numFmtId="164" fontId="15" fillId="0" borderId="0" xfId="0" applyNumberFormat="1" applyFont="1"/>
    <xf numFmtId="164" fontId="7" fillId="0" borderId="0" xfId="0" applyNumberFormat="1" applyFont="1"/>
    <xf numFmtId="0" fontId="16" fillId="0" borderId="0" xfId="0" applyFont="1" applyBorder="1" applyAlignment="1">
      <alignment horizontal="right"/>
    </xf>
    <xf numFmtId="0" fontId="3" fillId="0" borderId="0" xfId="0" applyFont="1" applyBorder="1" applyAlignment="1">
      <alignment vertical="top"/>
    </xf>
    <xf numFmtId="0" fontId="5" fillId="0" borderId="1" xfId="0" applyFont="1" applyBorder="1" applyAlignment="1">
      <alignment horizontal="centerContinuous" vertical="top" wrapText="1"/>
    </xf>
    <xf numFmtId="0" fontId="5" fillId="0" borderId="1" xfId="0" applyFont="1" applyBorder="1" applyAlignment="1">
      <alignment horizontal="centerContinuous" vertical="center"/>
    </xf>
    <xf numFmtId="0" fontId="3" fillId="0" borderId="2" xfId="0" applyFont="1" applyBorder="1" applyAlignment="1">
      <alignment vertical="top"/>
    </xf>
    <xf numFmtId="0" fontId="5" fillId="0" borderId="3" xfId="0" applyFont="1" applyBorder="1" applyAlignment="1">
      <alignment horizontal="centerContinuous" vertical="center"/>
    </xf>
    <xf numFmtId="0" fontId="5" fillId="0" borderId="1" xfId="3" applyFont="1" applyBorder="1" applyAlignment="1">
      <alignment horizontal="center"/>
    </xf>
    <xf numFmtId="0" fontId="5" fillId="0" borderId="2" xfId="0" applyFont="1" applyBorder="1" applyAlignment="1">
      <alignment horizontal="centerContinuous"/>
    </xf>
    <xf numFmtId="0" fontId="0" fillId="0" borderId="2" xfId="0" applyBorder="1"/>
    <xf numFmtId="0" fontId="2" fillId="0" borderId="2" xfId="0" applyFont="1" applyBorder="1" applyAlignment="1">
      <alignment horizontal="centerContinuous"/>
    </xf>
    <xf numFmtId="0" fontId="3" fillId="0" borderId="0" xfId="0" applyFont="1" applyFill="1" applyBorder="1"/>
    <xf numFmtId="0" fontId="17" fillId="0" borderId="0" xfId="0" applyFont="1" applyAlignment="1">
      <alignment horizontal="right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right" wrapText="1"/>
    </xf>
    <xf numFmtId="164" fontId="15" fillId="0" borderId="0" xfId="0" applyNumberFormat="1" applyFont="1" applyAlignment="1">
      <alignment horizontal="right" wrapText="1"/>
    </xf>
    <xf numFmtId="164" fontId="17" fillId="0" borderId="0" xfId="0" applyNumberFormat="1" applyFont="1" applyBorder="1" applyAlignment="1">
      <alignment horizontal="right" wrapText="1"/>
    </xf>
    <xf numFmtId="0" fontId="15" fillId="0" borderId="0" xfId="0" applyFont="1" applyBorder="1" applyAlignment="1">
      <alignment vertical="top" wrapText="1"/>
    </xf>
    <xf numFmtId="0" fontId="15" fillId="0" borderId="4" xfId="0" applyFont="1" applyBorder="1" applyAlignment="1">
      <alignment vertical="top" wrapText="1"/>
    </xf>
    <xf numFmtId="0" fontId="15" fillId="0" borderId="0" xfId="0" applyFont="1" applyBorder="1" applyAlignment="1">
      <alignment horizontal="center" vertical="top" wrapText="1"/>
    </xf>
    <xf numFmtId="1" fontId="17" fillId="0" borderId="0" xfId="0" applyNumberFormat="1" applyFont="1" applyBorder="1" applyAlignment="1">
      <alignment horizontal="right" wrapText="1"/>
    </xf>
    <xf numFmtId="1" fontId="15" fillId="0" borderId="0" xfId="0" applyNumberFormat="1" applyFont="1" applyAlignment="1">
      <alignment horizontal="right" wrapText="1"/>
    </xf>
    <xf numFmtId="0" fontId="17" fillId="0" borderId="0" xfId="0" applyFont="1"/>
    <xf numFmtId="1" fontId="15" fillId="0" borderId="0" xfId="0" applyNumberFormat="1" applyFont="1"/>
    <xf numFmtId="0" fontId="12" fillId="0" borderId="0" xfId="3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4" fillId="0" borderId="0" xfId="0" applyFont="1" applyBorder="1" applyAlignment="1"/>
    <xf numFmtId="0" fontId="0" fillId="0" borderId="0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64" fontId="17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22" fillId="0" borderId="0" xfId="0" applyFont="1" applyAlignment="1">
      <alignment horizontal="left"/>
    </xf>
    <xf numFmtId="0" fontId="26" fillId="0" borderId="0" xfId="0" applyFont="1" applyBorder="1" applyAlignment="1">
      <alignment horizontal="center"/>
    </xf>
    <xf numFmtId="0" fontId="26" fillId="0" borderId="0" xfId="3" applyFont="1" applyBorder="1" applyAlignment="1">
      <alignment horizontal="center"/>
    </xf>
    <xf numFmtId="0" fontId="26" fillId="0" borderId="0" xfId="3" applyFont="1" applyAlignment="1">
      <alignment horizontal="center"/>
    </xf>
    <xf numFmtId="0" fontId="27" fillId="0" borderId="0" xfId="3" applyFont="1" applyBorder="1"/>
    <xf numFmtId="1" fontId="27" fillId="0" borderId="0" xfId="3" applyNumberFormat="1" applyFont="1"/>
    <xf numFmtId="0" fontId="26" fillId="0" borderId="0" xfId="3" applyFont="1"/>
    <xf numFmtId="0" fontId="26" fillId="0" borderId="0" xfId="3" applyFont="1" applyBorder="1"/>
    <xf numFmtId="0" fontId="26" fillId="0" borderId="0" xfId="3" applyFont="1" applyFill="1" applyBorder="1"/>
    <xf numFmtId="0" fontId="26" fillId="0" borderId="2" xfId="3" applyFont="1" applyBorder="1" applyAlignment="1">
      <alignment horizontal="centerContinuous"/>
    </xf>
    <xf numFmtId="0" fontId="5" fillId="0" borderId="3" xfId="0" applyFont="1" applyBorder="1" applyAlignment="1">
      <alignment horizontal="center"/>
    </xf>
    <xf numFmtId="0" fontId="26" fillId="0" borderId="1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/>
    </xf>
    <xf numFmtId="0" fontId="5" fillId="0" borderId="3" xfId="3" applyFont="1" applyFill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22" fillId="0" borderId="0" xfId="0" applyNumberFormat="1" applyFont="1" applyBorder="1"/>
    <xf numFmtId="164" fontId="28" fillId="0" borderId="0" xfId="1" applyNumberFormat="1" applyFont="1"/>
    <xf numFmtId="0" fontId="20" fillId="0" borderId="0" xfId="1" applyFont="1" applyAlignment="1">
      <alignment horizontal="left" textRotation="180"/>
    </xf>
    <xf numFmtId="0" fontId="26" fillId="0" borderId="3" xfId="3" applyFont="1" applyFill="1" applyBorder="1" applyAlignment="1">
      <alignment horizontal="center"/>
    </xf>
    <xf numFmtId="1" fontId="9" fillId="0" borderId="0" xfId="0" applyNumberFormat="1" applyFont="1"/>
    <xf numFmtId="0" fontId="14" fillId="0" borderId="0" xfId="1" applyFont="1" applyAlignment="1">
      <alignment textRotation="180"/>
    </xf>
    <xf numFmtId="0" fontId="14" fillId="0" borderId="0" xfId="0" applyFont="1"/>
    <xf numFmtId="1" fontId="5" fillId="0" borderId="0" xfId="3" applyNumberFormat="1" applyFont="1"/>
    <xf numFmtId="0" fontId="22" fillId="0" borderId="0" xfId="0" applyFont="1" applyBorder="1" applyAlignment="1">
      <alignment horizontal="left"/>
    </xf>
    <xf numFmtId="164" fontId="3" fillId="0" borderId="0" xfId="0" applyNumberFormat="1" applyFont="1" applyFill="1" applyBorder="1"/>
    <xf numFmtId="164" fontId="8" fillId="0" borderId="0" xfId="0" applyNumberFormat="1" applyFont="1" applyBorder="1"/>
    <xf numFmtId="0" fontId="22" fillId="0" borderId="0" xfId="0" applyFont="1" applyBorder="1"/>
    <xf numFmtId="0" fontId="5" fillId="0" borderId="5" xfId="3" applyFont="1" applyFill="1" applyBorder="1" applyAlignment="1">
      <alignment horizontal="center"/>
    </xf>
    <xf numFmtId="0" fontId="0" fillId="0" borderId="0" xfId="0" applyFill="1"/>
    <xf numFmtId="0" fontId="9" fillId="0" borderId="0" xfId="0" applyFont="1" applyFill="1"/>
    <xf numFmtId="0" fontId="22" fillId="0" borderId="0" xfId="0" applyFont="1" applyFill="1"/>
    <xf numFmtId="164" fontId="9" fillId="0" borderId="0" xfId="0" applyNumberFormat="1" applyFont="1" applyFill="1"/>
    <xf numFmtId="0" fontId="14" fillId="0" borderId="0" xfId="1" applyFont="1"/>
    <xf numFmtId="0" fontId="15" fillId="0" borderId="0" xfId="1" applyFont="1"/>
    <xf numFmtId="0" fontId="28" fillId="0" borderId="0" xfId="1" applyFont="1"/>
    <xf numFmtId="164" fontId="15" fillId="0" borderId="0" xfId="1" applyNumberFormat="1" applyFont="1"/>
    <xf numFmtId="0" fontId="18" fillId="0" borderId="0" xfId="0" applyFont="1" applyAlignment="1"/>
    <xf numFmtId="164" fontId="14" fillId="0" borderId="0" xfId="0" applyNumberFormat="1" applyFont="1" applyAlignment="1"/>
    <xf numFmtId="0" fontId="29" fillId="0" borderId="0" xfId="0" applyFont="1" applyAlignment="1">
      <alignment horizontal="center"/>
    </xf>
    <xf numFmtId="0" fontId="18" fillId="0" borderId="0" xfId="0" applyFont="1" applyFill="1" applyAlignment="1"/>
    <xf numFmtId="164" fontId="29" fillId="0" borderId="0" xfId="0" applyNumberFormat="1" applyFont="1" applyFill="1" applyAlignment="1">
      <alignment horizontal="center"/>
    </xf>
    <xf numFmtId="0" fontId="14" fillId="0" borderId="0" xfId="0" applyFont="1" applyFill="1"/>
    <xf numFmtId="0" fontId="14" fillId="0" borderId="0" xfId="0" applyFont="1" applyAlignment="1">
      <alignment horizontal="center"/>
    </xf>
    <xf numFmtId="0" fontId="29" fillId="0" borderId="0" xfId="0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29" fillId="0" borderId="0" xfId="2" applyFont="1" applyFill="1" applyBorder="1" applyAlignment="1">
      <alignment vertical="center" wrapText="1"/>
    </xf>
    <xf numFmtId="164" fontId="29" fillId="0" borderId="0" xfId="2" applyNumberFormat="1" applyFont="1" applyFill="1" applyBorder="1" applyAlignment="1">
      <alignment wrapText="1"/>
    </xf>
    <xf numFmtId="0" fontId="15" fillId="0" borderId="0" xfId="0" applyFont="1" applyFill="1"/>
    <xf numFmtId="0" fontId="30" fillId="0" borderId="0" xfId="1" applyFont="1" applyAlignment="1">
      <alignment textRotation="180"/>
    </xf>
    <xf numFmtId="0" fontId="15" fillId="0" borderId="7" xfId="0" applyFont="1" applyBorder="1" applyAlignment="1">
      <alignment vertical="top" wrapText="1"/>
    </xf>
    <xf numFmtId="0" fontId="26" fillId="0" borderId="1" xfId="3" applyFont="1" applyBorder="1" applyAlignment="1">
      <alignment horizontal="center"/>
    </xf>
    <xf numFmtId="0" fontId="16" fillId="0" borderId="0" xfId="0" applyFont="1" applyAlignment="1"/>
    <xf numFmtId="0" fontId="3" fillId="0" borderId="0" xfId="0" applyFont="1" applyAlignment="1">
      <alignment vertical="center" wrapText="1"/>
    </xf>
    <xf numFmtId="164" fontId="17" fillId="0" borderId="0" xfId="0" applyNumberFormat="1" applyFont="1" applyAlignment="1">
      <alignment horizontal="right" wrapText="1"/>
    </xf>
    <xf numFmtId="164" fontId="0" fillId="0" borderId="0" xfId="0" applyNumberFormat="1"/>
    <xf numFmtId="0" fontId="15" fillId="2" borderId="0" xfId="1" applyFont="1" applyFill="1"/>
    <xf numFmtId="1" fontId="15" fillId="2" borderId="0" xfId="0" applyNumberFormat="1" applyFont="1" applyFill="1"/>
    <xf numFmtId="0" fontId="28" fillId="2" borderId="0" xfId="1" applyFont="1" applyFill="1"/>
    <xf numFmtId="164" fontId="15" fillId="2" borderId="0" xfId="1" applyNumberFormat="1" applyFont="1" applyFill="1"/>
    <xf numFmtId="0" fontId="13" fillId="0" borderId="0" xfId="0" applyFont="1" applyBorder="1" applyAlignment="1">
      <alignment horizontal="center" vertical="top"/>
    </xf>
    <xf numFmtId="0" fontId="15" fillId="0" borderId="0" xfId="0" applyFont="1" applyFill="1" applyBorder="1" applyAlignment="1">
      <alignment horizontal="center" vertical="top" wrapText="1"/>
    </xf>
    <xf numFmtId="164" fontId="17" fillId="0" borderId="0" xfId="0" applyNumberFormat="1" applyFont="1" applyFill="1" applyBorder="1" applyAlignment="1">
      <alignment horizontal="right" wrapText="1"/>
    </xf>
    <xf numFmtId="0" fontId="17" fillId="0" borderId="0" xfId="0" applyFont="1" applyFill="1" applyAlignment="1">
      <alignment horizontal="right" wrapText="1"/>
    </xf>
    <xf numFmtId="0" fontId="15" fillId="0" borderId="0" xfId="0" applyFont="1" applyFill="1" applyAlignment="1">
      <alignment horizontal="right" wrapText="1"/>
    </xf>
    <xf numFmtId="164" fontId="15" fillId="0" borderId="0" xfId="0" applyNumberFormat="1" applyFont="1" applyFill="1" applyAlignment="1">
      <alignment horizontal="right" wrapText="1"/>
    </xf>
    <xf numFmtId="164" fontId="23" fillId="0" borderId="0" xfId="0" applyNumberFormat="1" applyFont="1" applyFill="1" applyAlignment="1">
      <alignment horizontal="right" wrapText="1"/>
    </xf>
    <xf numFmtId="1" fontId="5" fillId="0" borderId="0" xfId="0" applyNumberFormat="1" applyFont="1"/>
    <xf numFmtId="1" fontId="5" fillId="0" borderId="0" xfId="0" applyNumberFormat="1" applyFont="1" applyAlignment="1">
      <alignment horizontal="right"/>
    </xf>
    <xf numFmtId="0" fontId="31" fillId="0" borderId="0" xfId="0" applyFont="1"/>
    <xf numFmtId="0" fontId="0" fillId="0" borderId="0" xfId="0" applyFont="1" applyFill="1"/>
    <xf numFmtId="1" fontId="17" fillId="0" borderId="0" xfId="0" applyNumberFormat="1" applyFont="1" applyFill="1" applyBorder="1" applyAlignment="1">
      <alignment horizontal="right" wrapText="1"/>
    </xf>
    <xf numFmtId="1" fontId="15" fillId="0" borderId="0" xfId="0" applyNumberFormat="1" applyFont="1" applyFill="1" applyAlignment="1">
      <alignment horizontal="right" wrapText="1"/>
    </xf>
    <xf numFmtId="0" fontId="15" fillId="0" borderId="0" xfId="0" applyFont="1" applyFill="1" applyBorder="1"/>
    <xf numFmtId="164" fontId="15" fillId="0" borderId="0" xfId="0" applyNumberFormat="1" applyFont="1" applyFill="1"/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center"/>
    </xf>
    <xf numFmtId="164" fontId="29" fillId="0" borderId="0" xfId="0" applyNumberFormat="1" applyFont="1" applyAlignment="1"/>
    <xf numFmtId="0" fontId="29" fillId="0" borderId="0" xfId="2" applyFont="1" applyFill="1" applyBorder="1" applyAlignment="1">
      <alignment horizontal="center" vertical="center" wrapText="1"/>
    </xf>
    <xf numFmtId="0" fontId="0" fillId="0" borderId="0" xfId="0" applyAlignment="1">
      <alignment textRotation="180"/>
    </xf>
    <xf numFmtId="0" fontId="0" fillId="0" borderId="0" xfId="0" applyAlignment="1">
      <alignment horizontal="right" textRotation="180"/>
    </xf>
    <xf numFmtId="0" fontId="11" fillId="0" borderId="0" xfId="1" applyAlignment="1">
      <alignment textRotation="180"/>
    </xf>
    <xf numFmtId="0" fontId="11" fillId="0" borderId="0" xfId="1" applyAlignment="1">
      <alignment horizontal="center" textRotation="180"/>
    </xf>
    <xf numFmtId="0" fontId="0" fillId="0" borderId="0" xfId="0" applyBorder="1" applyAlignment="1">
      <alignment horizontal="right" textRotation="180"/>
    </xf>
    <xf numFmtId="0" fontId="15" fillId="0" borderId="0" xfId="1" applyFont="1" applyFill="1"/>
    <xf numFmtId="1" fontId="17" fillId="0" borderId="0" xfId="1" applyNumberFormat="1" applyFont="1" applyFill="1" applyAlignment="1">
      <alignment horizontal="right"/>
    </xf>
    <xf numFmtId="0" fontId="11" fillId="0" borderId="0" xfId="1" applyFill="1"/>
    <xf numFmtId="1" fontId="15" fillId="0" borderId="0" xfId="0" applyNumberFormat="1" applyFont="1" applyFill="1"/>
    <xf numFmtId="0" fontId="3" fillId="0" borderId="0" xfId="0" applyFont="1" applyAlignment="1">
      <alignment horizontal="center" vertical="center" wrapText="1"/>
    </xf>
    <xf numFmtId="0" fontId="31" fillId="0" borderId="0" xfId="0" applyFont="1" applyAlignment="1">
      <alignment vertical="center" wrapText="1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5" fillId="0" borderId="7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24" fillId="0" borderId="0" xfId="0" applyFont="1" applyFill="1" applyAlignment="1">
      <alignment horizontal="right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3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center"/>
    </xf>
    <xf numFmtId="0" fontId="12" fillId="0" borderId="0" xfId="0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/>
    <xf numFmtId="0" fontId="15" fillId="0" borderId="0" xfId="0" applyFont="1" applyBorder="1"/>
    <xf numFmtId="0" fontId="10" fillId="0" borderId="0" xfId="0" applyFont="1" applyAlignment="1">
      <alignment vertical="center"/>
    </xf>
    <xf numFmtId="0" fontId="10" fillId="0" borderId="0" xfId="0" applyFont="1"/>
    <xf numFmtId="0" fontId="10" fillId="0" borderId="0" xfId="0" applyFont="1" applyBorder="1"/>
    <xf numFmtId="0" fontId="5" fillId="0" borderId="1" xfId="3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29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13" fillId="0" borderId="0" xfId="0" applyFont="1" applyBorder="1" applyAlignment="1">
      <alignment horizontal="center" vertical="top"/>
    </xf>
    <xf numFmtId="0" fontId="29" fillId="0" borderId="0" xfId="2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5" fillId="0" borderId="6" xfId="3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0" fontId="31" fillId="0" borderId="0" xfId="0" applyFont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Alignment="1"/>
    <xf numFmtId="164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 indent="1"/>
    </xf>
    <xf numFmtId="164" fontId="5" fillId="0" borderId="0" xfId="0" applyNumberFormat="1" applyFont="1" applyAlignment="1">
      <alignment horizontal="left" wrapText="1" indent="1"/>
    </xf>
    <xf numFmtId="164" fontId="5" fillId="0" borderId="0" xfId="0" applyNumberFormat="1" applyFont="1" applyAlignment="1">
      <alignment horizontal="right" wrapText="1" indent="1"/>
    </xf>
    <xf numFmtId="0" fontId="15" fillId="0" borderId="1" xfId="0" applyFont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/>
    <xf numFmtId="164" fontId="3" fillId="0" borderId="0" xfId="0" applyNumberFormat="1" applyFont="1" applyAlignment="1"/>
    <xf numFmtId="164" fontId="5" fillId="0" borderId="0" xfId="0" applyNumberFormat="1" applyFont="1" applyAlignment="1"/>
    <xf numFmtId="1" fontId="5" fillId="0" borderId="0" xfId="0" applyNumberFormat="1" applyFont="1" applyAlignment="1"/>
    <xf numFmtId="164" fontId="9" fillId="0" borderId="0" xfId="0" applyNumberFormat="1" applyFont="1"/>
    <xf numFmtId="164" fontId="35" fillId="0" borderId="0" xfId="0" applyNumberFormat="1" applyFont="1"/>
    <xf numFmtId="164" fontId="9" fillId="0" borderId="0" xfId="6" applyNumberFormat="1" applyFont="1"/>
    <xf numFmtId="164" fontId="36" fillId="0" borderId="0" xfId="5" applyNumberFormat="1" applyFont="1"/>
    <xf numFmtId="165" fontId="5" fillId="0" borderId="0" xfId="4" applyNumberFormat="1" applyFont="1" applyFill="1" applyBorder="1"/>
    <xf numFmtId="164" fontId="3" fillId="0" borderId="0" xfId="0" applyNumberFormat="1" applyFont="1" applyAlignment="1">
      <alignment wrapText="1"/>
    </xf>
    <xf numFmtId="164" fontId="3" fillId="0" borderId="0" xfId="0" applyNumberFormat="1" applyFont="1" applyBorder="1" applyAlignment="1">
      <alignment wrapText="1"/>
    </xf>
    <xf numFmtId="164" fontId="3" fillId="0" borderId="0" xfId="0" applyNumberFormat="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164" fontId="5" fillId="0" borderId="0" xfId="0" applyNumberFormat="1" applyFont="1" applyFill="1" applyAlignment="1"/>
    <xf numFmtId="164" fontId="9" fillId="0" borderId="0" xfId="0" applyNumberFormat="1" applyFont="1" applyAlignment="1">
      <alignment wrapText="1"/>
    </xf>
    <xf numFmtId="0" fontId="28" fillId="0" borderId="0" xfId="1" applyFont="1" applyFill="1"/>
    <xf numFmtId="0" fontId="0" fillId="0" borderId="0" xfId="0" applyBorder="1" applyAlignment="1">
      <alignment horizontal="center" textRotation="180"/>
    </xf>
    <xf numFmtId="0" fontId="5" fillId="0" borderId="3" xfId="0" applyFont="1" applyBorder="1" applyAlignment="1">
      <alignment horizontal="center" vertical="center" wrapText="1"/>
    </xf>
    <xf numFmtId="164" fontId="29" fillId="0" borderId="0" xfId="0" applyNumberFormat="1" applyFont="1" applyAlignment="1">
      <alignment horizontal="center"/>
    </xf>
    <xf numFmtId="0" fontId="29" fillId="0" borderId="0" xfId="2" applyFont="1" applyFill="1" applyBorder="1" applyAlignment="1">
      <alignment vertical="center" wrapText="1"/>
    </xf>
    <xf numFmtId="164" fontId="22" fillId="0" borderId="0" xfId="0" applyNumberFormat="1" applyFont="1" applyAlignment="1">
      <alignment wrapText="1"/>
    </xf>
    <xf numFmtId="0" fontId="22" fillId="0" borderId="0" xfId="0" applyFont="1" applyFill="1" applyAlignment="1"/>
    <xf numFmtId="164" fontId="3" fillId="0" borderId="0" xfId="0" applyNumberFormat="1" applyFont="1" applyBorder="1" applyAlignment="1"/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26" fillId="0" borderId="4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5" fillId="0" borderId="7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0" fontId="5" fillId="0" borderId="0" xfId="0" applyFont="1" applyBorder="1"/>
    <xf numFmtId="0" fontId="5" fillId="0" borderId="0" xfId="3" applyFont="1" applyBorder="1"/>
    <xf numFmtId="164" fontId="5" fillId="0" borderId="0" xfId="0" applyNumberFormat="1" applyFont="1"/>
    <xf numFmtId="164" fontId="5" fillId="0" borderId="0" xfId="0" applyNumberFormat="1" applyFont="1" applyBorder="1"/>
    <xf numFmtId="164" fontId="3" fillId="0" borderId="0" xfId="0" applyNumberFormat="1" applyFont="1"/>
    <xf numFmtId="164" fontId="3" fillId="0" borderId="0" xfId="0" applyNumberFormat="1" applyFont="1" applyBorder="1"/>
    <xf numFmtId="0" fontId="5" fillId="0" borderId="0" xfId="3" applyFont="1" applyBorder="1"/>
    <xf numFmtId="164" fontId="15" fillId="0" borderId="0" xfId="0" applyNumberFormat="1" applyFont="1"/>
    <xf numFmtId="0" fontId="5" fillId="0" borderId="1" xfId="3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" fontId="15" fillId="0" borderId="0" xfId="0" applyNumberFormat="1" applyFont="1" applyAlignment="1">
      <alignment horizontal="right" wrapText="1"/>
    </xf>
    <xf numFmtId="0" fontId="5" fillId="0" borderId="1" xfId="3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8" fillId="0" borderId="0" xfId="0" applyNumberFormat="1" applyFont="1" applyBorder="1"/>
    <xf numFmtId="164" fontId="9" fillId="0" borderId="0" xfId="0" applyNumberFormat="1" applyFont="1" applyFill="1"/>
    <xf numFmtId="0" fontId="5" fillId="0" borderId="4" xfId="0" applyFont="1" applyBorder="1" applyAlignment="1">
      <alignment horizontal="center"/>
    </xf>
    <xf numFmtId="0" fontId="15" fillId="0" borderId="10" xfId="0" applyFont="1" applyBorder="1" applyAlignment="1">
      <alignment vertical="top" wrapText="1"/>
    </xf>
    <xf numFmtId="164" fontId="5" fillId="0" borderId="0" xfId="3" applyNumberFormat="1" applyFont="1" applyFill="1" applyBorder="1"/>
    <xf numFmtId="0" fontId="15" fillId="0" borderId="9" xfId="0" applyFont="1" applyBorder="1" applyAlignment="1">
      <alignment vertical="top" wrapText="1"/>
    </xf>
    <xf numFmtId="0" fontId="17" fillId="0" borderId="0" xfId="0" applyFont="1" applyBorder="1" applyAlignment="1">
      <alignment horizontal="center"/>
    </xf>
    <xf numFmtId="0" fontId="15" fillId="0" borderId="8" xfId="0" applyFont="1" applyBorder="1" applyAlignment="1">
      <alignment vertical="center" wrapText="1"/>
    </xf>
    <xf numFmtId="0" fontId="15" fillId="0" borderId="2" xfId="0" applyFont="1" applyBorder="1" applyAlignment="1">
      <alignment vertical="top" wrapText="1"/>
    </xf>
    <xf numFmtId="0" fontId="34" fillId="0" borderId="0" xfId="1" applyFont="1" applyAlignment="1">
      <alignment horizontal="center" textRotation="180"/>
    </xf>
    <xf numFmtId="0" fontId="34" fillId="0" borderId="0" xfId="1" applyFont="1" applyAlignment="1">
      <alignment textRotation="180"/>
    </xf>
    <xf numFmtId="0" fontId="34" fillId="0" borderId="0" xfId="0" applyFont="1"/>
    <xf numFmtId="0" fontId="9" fillId="0" borderId="3" xfId="0" applyFont="1" applyFill="1" applyBorder="1" applyAlignment="1">
      <alignment horizontal="center"/>
    </xf>
    <xf numFmtId="0" fontId="37" fillId="0" borderId="0" xfId="1" applyFont="1" applyAlignment="1">
      <alignment horizontal="left" textRotation="180"/>
    </xf>
    <xf numFmtId="0" fontId="34" fillId="0" borderId="0" xfId="1" applyFont="1" applyAlignment="1">
      <alignment horizontal="left" textRotation="180"/>
    </xf>
    <xf numFmtId="0" fontId="34" fillId="0" borderId="0" xfId="0" applyFont="1" applyAlignment="1">
      <alignment horizontal="center" vertical="center" textRotation="180"/>
    </xf>
    <xf numFmtId="0" fontId="5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37" fillId="0" borderId="0" xfId="1" applyFont="1" applyAlignment="1">
      <alignment vertical="center" textRotation="180"/>
    </xf>
    <xf numFmtId="0" fontId="19" fillId="0" borderId="0" xfId="3" applyFont="1" applyAlignment="1">
      <alignment horizontal="center" vertical="center" wrapText="1"/>
    </xf>
    <xf numFmtId="0" fontId="17" fillId="0" borderId="0" xfId="3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 vertical="center"/>
    </xf>
    <xf numFmtId="0" fontId="24" fillId="0" borderId="2" xfId="0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5" fillId="0" borderId="11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7" fillId="0" borderId="0" xfId="1" applyFont="1" applyFill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49" fontId="32" fillId="0" borderId="0" xfId="2" applyNumberFormat="1" applyFont="1" applyFill="1" applyBorder="1" applyAlignment="1">
      <alignment horizontal="left" vertical="center" wrapText="1"/>
    </xf>
    <xf numFmtId="164" fontId="29" fillId="0" borderId="0" xfId="0" applyNumberFormat="1" applyFont="1" applyAlignment="1">
      <alignment horizontal="center"/>
    </xf>
    <xf numFmtId="0" fontId="12" fillId="0" borderId="0" xfId="3" applyFont="1" applyAlignment="1">
      <alignment horizontal="center"/>
    </xf>
    <xf numFmtId="0" fontId="31" fillId="0" borderId="2" xfId="3" applyFont="1" applyBorder="1" applyAlignment="1">
      <alignment horizontal="right"/>
    </xf>
    <xf numFmtId="0" fontId="12" fillId="0" borderId="0" xfId="0" applyFont="1" applyAlignment="1">
      <alignment horizontal="center"/>
    </xf>
    <xf numFmtId="0" fontId="31" fillId="0" borderId="2" xfId="0" applyFont="1" applyBorder="1" applyAlignment="1">
      <alignment horizontal="right"/>
    </xf>
    <xf numFmtId="0" fontId="33" fillId="0" borderId="0" xfId="0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2" xfId="0" applyFont="1" applyBorder="1" applyAlignment="1">
      <alignment horizontal="right"/>
    </xf>
    <xf numFmtId="0" fontId="19" fillId="0" borderId="0" xfId="0" applyFont="1" applyAlignment="1">
      <alignment horizontal="center" vertical="center" wrapText="1"/>
    </xf>
    <xf numFmtId="0" fontId="31" fillId="0" borderId="2" xfId="0" applyFont="1" applyBorder="1" applyAlignment="1">
      <alignment horizontal="center"/>
    </xf>
    <xf numFmtId="0" fontId="19" fillId="0" borderId="0" xfId="0" applyFont="1" applyAlignment="1">
      <alignment horizontal="center" vertical="top" wrapText="1"/>
    </xf>
    <xf numFmtId="0" fontId="31" fillId="0" borderId="0" xfId="0" applyFont="1" applyBorder="1" applyAlignment="1">
      <alignment horizontal="right" vertical="center" wrapText="1"/>
    </xf>
    <xf numFmtId="0" fontId="6" fillId="0" borderId="9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12" fillId="0" borderId="0" xfId="0" applyFont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6" fillId="0" borderId="9" xfId="0" applyFont="1" applyBorder="1" applyAlignment="1"/>
    <xf numFmtId="0" fontId="4" fillId="0" borderId="12" xfId="0" applyFont="1" applyBorder="1" applyAlignment="1"/>
    <xf numFmtId="0" fontId="4" fillId="0" borderId="4" xfId="0" applyFont="1" applyBorder="1" applyAlignment="1"/>
    <xf numFmtId="0" fontId="5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6" fillId="0" borderId="8" xfId="0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top"/>
    </xf>
    <xf numFmtId="0" fontId="3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29" fillId="0" borderId="0" xfId="2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9" fillId="0" borderId="0" xfId="2" applyFont="1" applyFill="1" applyBorder="1" applyAlignment="1">
      <alignment vertical="center" wrapText="1"/>
    </xf>
    <xf numFmtId="0" fontId="29" fillId="0" borderId="0" xfId="2" applyFont="1" applyFill="1" applyBorder="1" applyAlignment="1">
      <alignment horizontal="center" vertical="center" wrapText="1"/>
    </xf>
    <xf numFmtId="0" fontId="37" fillId="0" borderId="0" xfId="1" applyFont="1" applyAlignment="1">
      <alignment horizontal="left" vertical="center" textRotation="180"/>
    </xf>
    <xf numFmtId="0" fontId="16" fillId="0" borderId="2" xfId="0" applyFont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right" wrapText="1"/>
    </xf>
  </cellXfs>
  <cellStyles count="7">
    <cellStyle name="Обычный" xfId="0" builtinId="0"/>
    <cellStyle name="Обычный 2" xfId="5"/>
    <cellStyle name="Обычный_гот2003(!)" xfId="6"/>
    <cellStyle name="Обычный_График" xfId="1"/>
    <cellStyle name="Обычный_Лист1_рисун" xfId="2"/>
    <cellStyle name="Обычный_Промислов.02" xfId="4"/>
    <cellStyle name="Обычный_СборникN 200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styles" Target="styles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sharedStrings" Target="sharedStrings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calcChain" Target="calcChain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ВАЛОВИЙ РЕГІОНАЛЬНІЙ ПРОДУКТ У 201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</a:t>
            </a: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РОЦІ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(у фактичних цінах, млн. грн.)</a:t>
            </a:r>
            <a:endParaRPr lang="uk-UA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8674121405750796"/>
          <c:y val="2.70574971815107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67660352360109"/>
          <c:y val="0.12777698869941145"/>
          <c:w val="0.78596721860477692"/>
          <c:h val="0.6403803351906177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3366FF" mc:Ignorable="a14" a14:legacySpreadsheetColorIndex="48"/>
                </a:gs>
                <a:gs pos="100000">
                  <a:srgbClr xmlns:mc="http://schemas.openxmlformats.org/markup-compatibility/2006" xmlns:a14="http://schemas.microsoft.com/office/drawing/2010/main" val="182F76" mc:Ignorable="a14" a14:legacySpreadsheetColorIndex="48">
                    <a:gamma/>
                    <a:shade val="46275"/>
                    <a:invGamma/>
                  </a:srgbClr>
                </a:gs>
              </a:gsLst>
              <a:lin ang="5400000" scaled="1"/>
            </a:gradFill>
            <a:ln w="3175">
              <a:solidFill>
                <a:srgbClr val="FF00FF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'27'!$C$10:$C$36</c:f>
              <c:strCache>
                <c:ptCount val="27"/>
                <c:pt idx="0">
                  <c:v>АР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'27'!$D$10:$D$36</c:f>
              <c:numCache>
                <c:formatCode>0</c:formatCode>
                <c:ptCount val="27"/>
                <c:pt idx="0">
                  <c:v>46393</c:v>
                </c:pt>
                <c:pt idx="1">
                  <c:v>36191</c:v>
                </c:pt>
                <c:pt idx="2">
                  <c:v>20622</c:v>
                </c:pt>
                <c:pt idx="3">
                  <c:v>152905</c:v>
                </c:pt>
                <c:pt idx="4">
                  <c:v>164926</c:v>
                </c:pt>
                <c:pt idx="5">
                  <c:v>25676</c:v>
                </c:pt>
                <c:pt idx="6">
                  <c:v>21400</c:v>
                </c:pt>
                <c:pt idx="7">
                  <c:v>54352</c:v>
                </c:pt>
                <c:pt idx="8">
                  <c:v>33196</c:v>
                </c:pt>
                <c:pt idx="9">
                  <c:v>68931</c:v>
                </c:pt>
                <c:pt idx="10">
                  <c:v>25313</c:v>
                </c:pt>
                <c:pt idx="11">
                  <c:v>55108</c:v>
                </c:pt>
                <c:pt idx="12">
                  <c:v>63329</c:v>
                </c:pt>
                <c:pt idx="13">
                  <c:v>32030</c:v>
                </c:pt>
                <c:pt idx="14">
                  <c:v>69760</c:v>
                </c:pt>
                <c:pt idx="15">
                  <c:v>58464</c:v>
                </c:pt>
                <c:pt idx="16">
                  <c:v>22004</c:v>
                </c:pt>
                <c:pt idx="17">
                  <c:v>26765</c:v>
                </c:pt>
                <c:pt idx="18">
                  <c:v>18085</c:v>
                </c:pt>
                <c:pt idx="19">
                  <c:v>85315</c:v>
                </c:pt>
                <c:pt idx="20">
                  <c:v>20767</c:v>
                </c:pt>
                <c:pt idx="21">
                  <c:v>26426</c:v>
                </c:pt>
                <c:pt idx="22">
                  <c:v>33087</c:v>
                </c:pt>
                <c:pt idx="23">
                  <c:v>13757</c:v>
                </c:pt>
                <c:pt idx="24">
                  <c:v>24237</c:v>
                </c:pt>
                <c:pt idx="25">
                  <c:v>312552</c:v>
                </c:pt>
                <c:pt idx="26">
                  <c:v>11066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26288"/>
        <c:axId val="46426848"/>
      </c:barChart>
      <c:catAx>
        <c:axId val="46426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89137390673609884"/>
              <c:y val="0.952650119693324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642684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426848"/>
        <c:scaling>
          <c:orientation val="minMax"/>
          <c:max val="325000"/>
          <c:min val="85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Млн.</a:t>
                </a:r>
                <a:r>
                  <a:rPr lang="en-US"/>
                  <a:t> </a:t>
                </a:r>
                <a:r>
                  <a:rPr lang="uk-UA"/>
                  <a:t>грн.</a:t>
                </a:r>
              </a:p>
            </c:rich>
          </c:tx>
          <c:layout>
            <c:manualLayout>
              <c:xMode val="edge"/>
              <c:yMode val="edge"/>
              <c:x val="8.2800851970181041E-2"/>
              <c:y val="8.1548438068691248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46426288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263440860215054E-2"/>
          <c:y val="0.17644726295440616"/>
          <c:w val="0.92661354176131638"/>
          <c:h val="0.45988071013709464"/>
        </c:manualLayout>
      </c:layout>
      <c:lineChart>
        <c:grouping val="standard"/>
        <c:varyColors val="0"/>
        <c:ser>
          <c:idx val="1"/>
          <c:order val="0"/>
          <c:tx>
            <c:v>Індекси фізичного обсягу ВРП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2.7068294795657987E-2"/>
                  <c:y val="-2.1593550806149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1774128767711887E-2"/>
                  <c:y val="-2.107469165077939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2320733040042593E-2"/>
                  <c:y val="1.505155642939925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849462365591398E-2"/>
                  <c:y val="2.39520958083832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5421115065243223E-2"/>
                  <c:y val="1.994415636218580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2.043900206424375E-2"/>
                  <c:y val="-1.9931436073482439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7486106051690157E-2"/>
                  <c:y val="-2.246536469538834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2258064516129031E-2"/>
                      <c:h val="2.6347305389221556E-2"/>
                    </c:manualLayout>
                  </c15:layout>
                </c:ext>
              </c:extLst>
            </c:dLbl>
            <c:dLbl>
              <c:idx val="7"/>
              <c:layout>
                <c:manualLayout>
                  <c:x val="-2.0166073546856466E-2"/>
                  <c:y val="1.794974072596721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2.5379830190265407E-2"/>
                  <c:y val="1.9924997408830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8561474299698347E-2"/>
                  <c:y val="2.009428717700674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2.8880731545567482E-3"/>
                  <c:y val="-2.2116027877847537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4017055697219342E-2"/>
                  <c:y val="1.902279915449340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5.9311981020166073E-3"/>
                  <c:y val="1.7949740725967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3.6213747302939449E-2"/>
                  <c:y val="-1.393060061748364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930352789531202E-2"/>
                  <c:y val="-2.436641969414772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0440403134661544E-2"/>
                      <c:h val="2.6342461580016897E-2"/>
                    </c:manualLayout>
                  </c15:layout>
                </c:ext>
              </c:extLst>
            </c:dLbl>
            <c:dLbl>
              <c:idx val="15"/>
              <c:layout>
                <c:manualLayout>
                  <c:x val="-1.6995357786682444E-2"/>
                  <c:y val="2.12246654249989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9.4037978348791816E-3"/>
                  <c:y val="2.050793212077050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9790399865497327E-2"/>
                  <c:y val="-1.762717933094422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1.7767440991584237E-2"/>
                  <c:y val="2.0472755026084442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1.5550667376542432E-2"/>
                  <c:y val="2.122961220393920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2.8225806451612902E-2"/>
                      <c:h val="4.2315369261477047E-2"/>
                    </c:manualLayout>
                  </c15:layout>
                </c:ext>
              </c:extLst>
            </c:dLbl>
            <c:dLbl>
              <c:idx val="20"/>
              <c:layout>
                <c:manualLayout>
                  <c:x val="-1.8668235865534514E-2"/>
                  <c:y val="-2.018364327913338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1.7451639719412299E-2"/>
                  <c:y val="1.72551501465188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2.2538552787663108E-2"/>
                  <c:y val="-1.79497407259672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1.7635086539449472E-2"/>
                  <c:y val="-2.12037790250290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1.6850020082009497E-2"/>
                  <c:y val="1.944115531629540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2047804522655482E-2"/>
                  <c:y val="-2.24048255435960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1.0854419443121386E-2"/>
                  <c:y val="2.377249214011786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0440403134661544E-2"/>
                      <c:h val="3.0334590705080891E-2"/>
                    </c:manualLayout>
                  </c15:layout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'28'!$C$13:$C$39</c:f>
              <c:strCache>
                <c:ptCount val="27"/>
                <c:pt idx="0">
                  <c:v>АР Крим</c:v>
                </c:pt>
                <c:pt idx="1">
                  <c:v> 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'28'!$D$13:$D$39</c:f>
              <c:numCache>
                <c:formatCode>0.0</c:formatCode>
                <c:ptCount val="27"/>
                <c:pt idx="0">
                  <c:v>101</c:v>
                </c:pt>
                <c:pt idx="1">
                  <c:v>104.8</c:v>
                </c:pt>
                <c:pt idx="2">
                  <c:v>99.3</c:v>
                </c:pt>
                <c:pt idx="3">
                  <c:v>99.3</c:v>
                </c:pt>
                <c:pt idx="4">
                  <c:v>94.7</c:v>
                </c:pt>
                <c:pt idx="5">
                  <c:v>101.9</c:v>
                </c:pt>
                <c:pt idx="6">
                  <c:v>100.6</c:v>
                </c:pt>
                <c:pt idx="7">
                  <c:v>99.3</c:v>
                </c:pt>
                <c:pt idx="8">
                  <c:v>97.7</c:v>
                </c:pt>
                <c:pt idx="9">
                  <c:v>93.4</c:v>
                </c:pt>
                <c:pt idx="10">
                  <c:v>109.5</c:v>
                </c:pt>
                <c:pt idx="11">
                  <c:v>92.2</c:v>
                </c:pt>
                <c:pt idx="12">
                  <c:v>98.8</c:v>
                </c:pt>
                <c:pt idx="13">
                  <c:v>104.4</c:v>
                </c:pt>
                <c:pt idx="14">
                  <c:v>105.7</c:v>
                </c:pt>
                <c:pt idx="15">
                  <c:v>94.4</c:v>
                </c:pt>
                <c:pt idx="16">
                  <c:v>96.9</c:v>
                </c:pt>
                <c:pt idx="17">
                  <c:v>102.7</c:v>
                </c:pt>
                <c:pt idx="18">
                  <c:v>96.6</c:v>
                </c:pt>
                <c:pt idx="19">
                  <c:v>98.8</c:v>
                </c:pt>
                <c:pt idx="20">
                  <c:v>101.1</c:v>
                </c:pt>
                <c:pt idx="21">
                  <c:v>96.9</c:v>
                </c:pt>
                <c:pt idx="22">
                  <c:v>100.7</c:v>
                </c:pt>
                <c:pt idx="23">
                  <c:v>101.5</c:v>
                </c:pt>
                <c:pt idx="24">
                  <c:v>95.8</c:v>
                </c:pt>
                <c:pt idx="25">
                  <c:v>106.4</c:v>
                </c:pt>
                <c:pt idx="26">
                  <c:v>106</c:v>
                </c:pt>
              </c:numCache>
            </c:numRef>
          </c:val>
          <c:smooth val="0"/>
        </c:ser>
        <c:ser>
          <c:idx val="0"/>
          <c:order val="1"/>
          <c:tx>
            <c:v>В середньому по Україні</c:v>
          </c:tx>
          <c:spPr>
            <a:ln w="25400">
              <a:solidFill>
                <a:srgbClr val="00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dPt>
            <c:idx val="1"/>
            <c:marker>
              <c:symbol val="none"/>
            </c:marker>
            <c:bubble3D val="0"/>
          </c:dPt>
          <c:dPt>
            <c:idx val="2"/>
            <c:marker>
              <c:symbol val="none"/>
            </c:marker>
            <c:bubble3D val="0"/>
          </c:dPt>
          <c:dPt>
            <c:idx val="3"/>
            <c:marker>
              <c:symbol val="none"/>
            </c:marker>
            <c:bubble3D val="0"/>
          </c:dPt>
          <c:dPt>
            <c:idx val="4"/>
            <c:marker>
              <c:symbol val="none"/>
            </c:marker>
            <c:bubble3D val="0"/>
          </c:dPt>
          <c:dPt>
            <c:idx val="5"/>
            <c:marker>
              <c:symbol val="none"/>
            </c:marker>
            <c:bubble3D val="0"/>
          </c:dPt>
          <c:dPt>
            <c:idx val="6"/>
            <c:marker>
              <c:symbol val="none"/>
            </c:marker>
            <c:bubble3D val="0"/>
          </c:dPt>
          <c:dPt>
            <c:idx val="7"/>
            <c:marker>
              <c:symbol val="none"/>
            </c:marker>
            <c:bubble3D val="0"/>
          </c:dPt>
          <c:dPt>
            <c:idx val="8"/>
            <c:marker>
              <c:symbol val="none"/>
            </c:marker>
            <c:bubble3D val="0"/>
          </c:dPt>
          <c:dPt>
            <c:idx val="9"/>
            <c:marker>
              <c:symbol val="none"/>
            </c:marker>
            <c:bubble3D val="0"/>
          </c:dPt>
          <c:dPt>
            <c:idx val="10"/>
            <c:marker>
              <c:symbol val="none"/>
            </c:marker>
            <c:bubble3D val="0"/>
          </c:dPt>
          <c:dPt>
            <c:idx val="11"/>
            <c:marker>
              <c:symbol val="none"/>
            </c:marker>
            <c:bubble3D val="0"/>
          </c:dPt>
          <c:dPt>
            <c:idx val="12"/>
            <c:marker>
              <c:symbol val="none"/>
            </c:marker>
            <c:bubble3D val="0"/>
          </c:dPt>
          <c:dPt>
            <c:idx val="13"/>
            <c:marker>
              <c:symbol val="none"/>
            </c:marker>
            <c:bubble3D val="0"/>
          </c:dPt>
          <c:dPt>
            <c:idx val="14"/>
            <c:marker>
              <c:symbol val="none"/>
            </c:marker>
            <c:bubble3D val="0"/>
          </c:dPt>
          <c:dPt>
            <c:idx val="15"/>
            <c:marker>
              <c:symbol val="none"/>
            </c:marker>
            <c:bubble3D val="0"/>
          </c:dPt>
          <c:dPt>
            <c:idx val="16"/>
            <c:marker>
              <c:symbol val="none"/>
            </c:marker>
            <c:bubble3D val="0"/>
          </c:dPt>
          <c:dPt>
            <c:idx val="17"/>
            <c:marker>
              <c:symbol val="none"/>
            </c:marker>
            <c:bubble3D val="0"/>
          </c:dPt>
          <c:dPt>
            <c:idx val="18"/>
            <c:marker>
              <c:symbol val="none"/>
            </c:marker>
            <c:bubble3D val="0"/>
          </c:dPt>
          <c:dPt>
            <c:idx val="19"/>
            <c:marker>
              <c:symbol val="none"/>
            </c:marker>
            <c:bubble3D val="0"/>
          </c:dPt>
          <c:dPt>
            <c:idx val="20"/>
            <c:marker>
              <c:symbol val="none"/>
            </c:marker>
            <c:bubble3D val="0"/>
          </c:dPt>
          <c:dPt>
            <c:idx val="21"/>
            <c:marker>
              <c:symbol val="none"/>
            </c:marker>
            <c:bubble3D val="0"/>
          </c:dPt>
          <c:dPt>
            <c:idx val="22"/>
            <c:marker>
              <c:symbol val="none"/>
            </c:marker>
            <c:bubble3D val="0"/>
          </c:dPt>
          <c:dPt>
            <c:idx val="23"/>
            <c:marker>
              <c:symbol val="none"/>
            </c:marker>
            <c:bubble3D val="0"/>
          </c:dPt>
          <c:dPt>
            <c:idx val="24"/>
            <c:marker>
              <c:symbol val="none"/>
            </c:marker>
            <c:bubble3D val="0"/>
          </c:dPt>
          <c:dPt>
            <c:idx val="25"/>
            <c:marker>
              <c:symbol val="none"/>
            </c:marker>
            <c:bubble3D val="0"/>
          </c:dPt>
          <c:dLbls>
            <c:dLbl>
              <c:idx val="0"/>
              <c:layout>
                <c:manualLayout>
                  <c:x val="-1.9807025901121791E-2"/>
                  <c:y val="2.2357085200807817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1.2902567820338606E-2"/>
                  <c:y val="1.6774558859648514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1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uk-UA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'28'!$C$13:$C$39</c:f>
              <c:strCache>
                <c:ptCount val="27"/>
                <c:pt idx="0">
                  <c:v>АР Крим</c:v>
                </c:pt>
                <c:pt idx="1">
                  <c:v> 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'28'!$E$13:$E$39</c:f>
              <c:numCache>
                <c:formatCode>0.0</c:formatCode>
                <c:ptCount val="27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26528"/>
        <c:axId val="185527088"/>
      </c:lineChart>
      <c:catAx>
        <c:axId val="185526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93951676403352813"/>
              <c:y val="0.8107792289436874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-540000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5527088"/>
        <c:crossesAt val="75"/>
        <c:auto val="0"/>
        <c:lblAlgn val="ctr"/>
        <c:lblOffset val="100"/>
        <c:tickLblSkip val="1"/>
        <c:tickMarkSkip val="1"/>
        <c:noMultiLvlLbl val="0"/>
      </c:catAx>
      <c:valAx>
        <c:axId val="185527088"/>
        <c:scaling>
          <c:orientation val="minMax"/>
          <c:max val="111"/>
          <c:min val="85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Відсотки</a:t>
                </a:r>
              </a:p>
            </c:rich>
          </c:tx>
          <c:layout>
            <c:manualLayout>
              <c:xMode val="edge"/>
              <c:yMode val="edge"/>
              <c:x val="5.6451612903225812E-3"/>
              <c:y val="0.123353450579156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5526528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2786003280684733"/>
          <c:y val="0.85256863328051291"/>
          <c:w val="0.44692896628640266"/>
          <c:h val="9.776131525793607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0.98425196850393704" l="0.74803149606299213" r="0.78740157480314965" t="0.98425196850393704" header="0.51181102362204722" footer="0.51181102362204722"/>
    <c:pageSetup paperSize="9" orientation="landscape" horizontalDpi="120" verticalDpi="144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ВАЛОВИЙ РЕГІОНАЛЬНІЙ ПРОДУКТ У РОЗРАХУНКУ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НА ОДНУ ОСОБУ У 201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3</a:t>
            </a: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РОЦІ</a:t>
            </a: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(у фактичних цінах,</a:t>
            </a:r>
            <a:r>
              <a:rPr lang="en-US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r>
              <a:rPr lang="uk-UA" sz="14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грн.)</a:t>
            </a:r>
            <a:endParaRPr lang="uk-UA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>
              <a:defRPr sz="800" b="0" i="0" u="none" strike="noStrike" baseline="0">
                <a:solidFill>
                  <a:srgbClr val="000000"/>
                </a:solidFill>
                <a:latin typeface="Arial Cyr"/>
                <a:ea typeface="Arial Cyr"/>
                <a:cs typeface="Arial Cyr"/>
              </a:defRPr>
            </a:pPr>
            <a:endParaRPr lang="uk-UA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c:rich>
      </c:tx>
      <c:layout>
        <c:manualLayout>
          <c:xMode val="edge"/>
          <c:yMode val="edge"/>
          <c:x val="0.28674121405750796"/>
          <c:y val="2.705749718151070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29497387170211"/>
          <c:y val="0.15518925001077466"/>
          <c:w val="0.83800556430446183"/>
          <c:h val="0.60796610054882261"/>
        </c:manualLayout>
      </c:layout>
      <c:barChart>
        <c:barDir val="col"/>
        <c:grouping val="clustered"/>
        <c:varyColors val="0"/>
        <c:ser>
          <c:idx val="0"/>
          <c:order val="0"/>
          <c:tx>
            <c:v>ВРП на одну особу</c:v>
          </c:tx>
          <c:spPr>
            <a:solidFill>
              <a:schemeClr val="accent3">
                <a:lumMod val="75000"/>
              </a:schemeClr>
            </a:solidFill>
            <a:ln w="3175">
              <a:solidFill>
                <a:srgbClr val="FFFF00"/>
              </a:solidFill>
              <a:prstDash val="solid"/>
            </a:ln>
          </c:spPr>
          <c:invertIfNegative val="0"/>
          <c:dPt>
            <c:idx val="15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  <a:ln w="3175">
                <a:solidFill>
                  <a:srgbClr val="FFFF00"/>
                </a:solidFill>
                <a:prstDash val="solid"/>
              </a:ln>
              <a:effectLst>
                <a:outerShdw blurRad="50800" dir="600000" algn="ctr" rotWithShape="0">
                  <a:srgbClr val="000000">
                    <a:alpha val="43137"/>
                  </a:srgbClr>
                </a:outerShdw>
              </a:effectLst>
            </c:spPr>
          </c:dPt>
          <c:dLbls>
            <c:dLbl>
              <c:idx val="0"/>
              <c:layout>
                <c:manualLayout>
                  <c:x val="-1.3290288713911007E-3"/>
                  <c:y val="2.061246385772076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444162063398386E-17"/>
                  <c:y val="3.94019021294379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8.5039370078740161E-6"/>
                  <c:y val="1.970170876446448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3333333333333333E-3"/>
                  <c:y val="1.924557351809154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1.3333333333333333E-3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3333333333333823E-3"/>
                  <c:y val="1.924557351808942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-1.3333333333333333E-3"/>
                  <c:y val="1.92455735180908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"/>
                  <c:y val="9.62278675904541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-1.3312335958005248E-3"/>
                  <c:y val="5.955974614027749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1.3333333333333333E-3"/>
                  <c:y val="5.7736720554272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0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layout>
                <c:manualLayout>
                  <c:x val="-1.3333333333333333E-3"/>
                  <c:y val="6.09266364799088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4.3044619422572179E-6"/>
                  <c:y val="3.985803737581301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3376377952755906E-3"/>
                  <c:y val="5.7736720554272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1.3461417322834645E-3"/>
                  <c:y val="5.910361089390385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layout>
                <c:manualLayout>
                  <c:x val="-1.2808398950131233E-5"/>
                  <c:y val="5.728058530789745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2.6666666666666666E-3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1.3333333333333333E-3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2.6666666666666666E-3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1.3333333333333333E-3"/>
                  <c:y val="-1.15473441108545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1.3333333333333333E-3"/>
                  <c:y val="3.849114703618167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9.7776648253593543E-17"/>
                  <c:y val="5.773672055427110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1.3333333333333333E-3"/>
                  <c:y val="5.7736720554272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1.3333333333333333E-3"/>
                  <c:y val="5.7736720554272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-2.6666666666666666E-3"/>
                  <c:y val="3.84911470361802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2.6647454068241469E-2"/>
                  <c:y val="2.930524994999181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1.3333333333333333E-3"/>
                  <c:y val="5.773672055427251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'29'!$C$4:$C$30</c:f>
              <c:strCache>
                <c:ptCount val="27"/>
                <c:pt idx="0">
                  <c:v>АР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'29'!$D$4:$D$30</c:f>
              <c:numCache>
                <c:formatCode>0</c:formatCode>
                <c:ptCount val="27"/>
                <c:pt idx="0">
                  <c:v>23595</c:v>
                </c:pt>
                <c:pt idx="1">
                  <c:v>22303</c:v>
                </c:pt>
                <c:pt idx="2">
                  <c:v>19817</c:v>
                </c:pt>
                <c:pt idx="3">
                  <c:v>46333</c:v>
                </c:pt>
                <c:pt idx="4">
                  <c:v>37830</c:v>
                </c:pt>
                <c:pt idx="5">
                  <c:v>20286</c:v>
                </c:pt>
                <c:pt idx="6">
                  <c:v>17044</c:v>
                </c:pt>
                <c:pt idx="7">
                  <c:v>30526</c:v>
                </c:pt>
                <c:pt idx="8">
                  <c:v>24022</c:v>
                </c:pt>
                <c:pt idx="9">
                  <c:v>39988</c:v>
                </c:pt>
                <c:pt idx="10">
                  <c:v>25533</c:v>
                </c:pt>
                <c:pt idx="11">
                  <c:v>24514</c:v>
                </c:pt>
                <c:pt idx="12">
                  <c:v>24937</c:v>
                </c:pt>
                <c:pt idx="13">
                  <c:v>27355</c:v>
                </c:pt>
                <c:pt idx="14">
                  <c:v>29118</c:v>
                </c:pt>
                <c:pt idx="15">
                  <c:v>39962</c:v>
                </c:pt>
                <c:pt idx="16">
                  <c:v>19003</c:v>
                </c:pt>
                <c:pt idx="17">
                  <c:v>23517</c:v>
                </c:pt>
                <c:pt idx="18">
                  <c:v>16819</c:v>
                </c:pt>
                <c:pt idx="19">
                  <c:v>31128</c:v>
                </c:pt>
                <c:pt idx="20">
                  <c:v>19311</c:v>
                </c:pt>
                <c:pt idx="21">
                  <c:v>20165</c:v>
                </c:pt>
                <c:pt idx="22">
                  <c:v>26168</c:v>
                </c:pt>
                <c:pt idx="23">
                  <c:v>15154</c:v>
                </c:pt>
                <c:pt idx="24">
                  <c:v>22603</c:v>
                </c:pt>
                <c:pt idx="25">
                  <c:v>109402</c:v>
                </c:pt>
                <c:pt idx="26">
                  <c:v>28765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529888"/>
        <c:axId val="185530448"/>
      </c:barChart>
      <c:lineChart>
        <c:grouping val="standard"/>
        <c:varyColors val="0"/>
        <c:ser>
          <c:idx val="1"/>
          <c:order val="1"/>
          <c:tx>
            <c:v>В середньому по Україні</c:v>
          </c:tx>
          <c:spPr>
            <a:ln>
              <a:solidFill>
                <a:schemeClr val="accent6">
                  <a:lumMod val="75000"/>
                  <a:alpha val="95000"/>
                </a:schemeClr>
              </a:solidFill>
            </a:ln>
          </c:spPr>
          <c:marker>
            <c:symbol val="none"/>
          </c:marker>
          <c:dLbls>
            <c:dLbl>
              <c:idx val="0"/>
              <c:layout>
                <c:manualLayout>
                  <c:x val="-0.02"/>
                  <c:y val="-1.34719014626635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1275869778003862E-2"/>
                  <c:y val="-1.73209729352273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'29'!$C$4:$C$30</c:f>
              <c:strCache>
                <c:ptCount val="27"/>
                <c:pt idx="0">
                  <c:v>АР Крим</c:v>
                </c:pt>
                <c:pt idx="1">
                  <c:v>Вінницька</c:v>
                </c:pt>
                <c:pt idx="2">
                  <c:v>Волинська</c:v>
                </c:pt>
                <c:pt idx="3">
                  <c:v>Дніпропетровська</c:v>
                </c:pt>
                <c:pt idx="4">
                  <c:v>Донецька</c:v>
                </c:pt>
                <c:pt idx="5">
                  <c:v>Житомирська</c:v>
                </c:pt>
                <c:pt idx="6">
                  <c:v>Закарпатська</c:v>
                </c:pt>
                <c:pt idx="7">
                  <c:v>Запорізька</c:v>
                </c:pt>
                <c:pt idx="8">
                  <c:v>Івано-Франківська</c:v>
                </c:pt>
                <c:pt idx="9">
                  <c:v>Київська</c:v>
                </c:pt>
                <c:pt idx="10">
                  <c:v>Кіровоградська</c:v>
                </c:pt>
                <c:pt idx="11">
                  <c:v>Луганська</c:v>
                </c:pt>
                <c:pt idx="12">
                  <c:v>Львівська</c:v>
                </c:pt>
                <c:pt idx="13">
                  <c:v>Миколаївська</c:v>
                </c:pt>
                <c:pt idx="14">
                  <c:v>Одеська</c:v>
                </c:pt>
                <c:pt idx="15">
                  <c:v>Полтавська</c:v>
                </c:pt>
                <c:pt idx="16">
                  <c:v>Рівненська</c:v>
                </c:pt>
                <c:pt idx="17">
                  <c:v>Сумська</c:v>
                </c:pt>
                <c:pt idx="18">
                  <c:v>Тернопільська</c:v>
                </c:pt>
                <c:pt idx="19">
                  <c:v>Харківська</c:v>
                </c:pt>
                <c:pt idx="20">
                  <c:v>Херсонська</c:v>
                </c:pt>
                <c:pt idx="21">
                  <c:v>Хмельницька</c:v>
                </c:pt>
                <c:pt idx="22">
                  <c:v>Черкаська</c:v>
                </c:pt>
                <c:pt idx="23">
                  <c:v>Чернівецька</c:v>
                </c:pt>
                <c:pt idx="24">
                  <c:v>Чернігівська</c:v>
                </c:pt>
                <c:pt idx="25">
                  <c:v>м.Київ</c:v>
                </c:pt>
                <c:pt idx="26">
                  <c:v>м.Севастополь</c:v>
                </c:pt>
              </c:strCache>
            </c:strRef>
          </c:cat>
          <c:val>
            <c:numRef>
              <c:f>'29'!$E$4:$E$30</c:f>
              <c:numCache>
                <c:formatCode>General</c:formatCode>
                <c:ptCount val="27"/>
                <c:pt idx="0">
                  <c:v>33473</c:v>
                </c:pt>
                <c:pt idx="1">
                  <c:v>33473</c:v>
                </c:pt>
                <c:pt idx="2">
                  <c:v>33473</c:v>
                </c:pt>
                <c:pt idx="3">
                  <c:v>33473</c:v>
                </c:pt>
                <c:pt idx="4">
                  <c:v>33473</c:v>
                </c:pt>
                <c:pt idx="5">
                  <c:v>33473</c:v>
                </c:pt>
                <c:pt idx="6">
                  <c:v>33473</c:v>
                </c:pt>
                <c:pt idx="7">
                  <c:v>33473</c:v>
                </c:pt>
                <c:pt idx="8">
                  <c:v>33473</c:v>
                </c:pt>
                <c:pt idx="9">
                  <c:v>33473</c:v>
                </c:pt>
                <c:pt idx="10">
                  <c:v>33473</c:v>
                </c:pt>
                <c:pt idx="11">
                  <c:v>33473</c:v>
                </c:pt>
                <c:pt idx="12">
                  <c:v>33473</c:v>
                </c:pt>
                <c:pt idx="13">
                  <c:v>33473</c:v>
                </c:pt>
                <c:pt idx="14">
                  <c:v>33473</c:v>
                </c:pt>
                <c:pt idx="15">
                  <c:v>33473</c:v>
                </c:pt>
                <c:pt idx="16">
                  <c:v>33473</c:v>
                </c:pt>
                <c:pt idx="17">
                  <c:v>33473</c:v>
                </c:pt>
                <c:pt idx="18">
                  <c:v>33473</c:v>
                </c:pt>
                <c:pt idx="19">
                  <c:v>33473</c:v>
                </c:pt>
                <c:pt idx="20">
                  <c:v>33473</c:v>
                </c:pt>
                <c:pt idx="21">
                  <c:v>33473</c:v>
                </c:pt>
                <c:pt idx="22">
                  <c:v>33473</c:v>
                </c:pt>
                <c:pt idx="23">
                  <c:v>33473</c:v>
                </c:pt>
                <c:pt idx="24">
                  <c:v>33473</c:v>
                </c:pt>
                <c:pt idx="25">
                  <c:v>33473</c:v>
                </c:pt>
                <c:pt idx="26">
                  <c:v>33473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529888"/>
        <c:axId val="185530448"/>
      </c:lineChart>
      <c:catAx>
        <c:axId val="18552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Регіони</a:t>
                </a:r>
              </a:p>
            </c:rich>
          </c:tx>
          <c:layout>
            <c:manualLayout>
              <c:xMode val="edge"/>
              <c:yMode val="edge"/>
              <c:x val="0.89137390673609884"/>
              <c:y val="0.9526501196933245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5530448"/>
        <c:crosses val="autoZero"/>
        <c:auto val="0"/>
        <c:lblAlgn val="ctr"/>
        <c:lblOffset val="100"/>
        <c:noMultiLvlLbl val="0"/>
      </c:catAx>
      <c:valAx>
        <c:axId val="185530448"/>
        <c:scaling>
          <c:orientation val="minMax"/>
          <c:max val="110000"/>
        </c:scaling>
        <c:delete val="0"/>
        <c:axPos val="l"/>
        <c:title>
          <c:tx>
            <c:rich>
              <a:bodyPr rot="0" vert="horz"/>
              <a:lstStyle/>
              <a:p>
                <a:pPr algn="ctr">
                  <a:defRPr sz="1000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uk-UA"/>
                  <a:t>грн.</a:t>
                </a:r>
              </a:p>
            </c:rich>
          </c:tx>
          <c:layout>
            <c:manualLayout>
              <c:xMode val="edge"/>
              <c:yMode val="edge"/>
              <c:x val="9.1974488188976383E-2"/>
              <c:y val="9.4484400477653899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1"/>
        <c:majorTickMark val="out"/>
        <c:minorTickMark val="none"/>
        <c:tickLblPos val="nextTo"/>
        <c:spPr>
          <a:ln w="3175">
            <a:solidFill>
              <a:srgbClr val="000080"/>
            </a:solidFill>
            <a:prstDash val="solid"/>
          </a:ln>
        </c:spPr>
        <c:txPr>
          <a:bodyPr rot="0" vert="horz" anchor="b" anchorCtr="1"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uk-UA"/>
          </a:p>
        </c:txPr>
        <c:crossAx val="185529888"/>
        <c:crosses val="autoZero"/>
        <c:crossBetween val="between"/>
        <c:majorUnit val="10000"/>
        <c:minorUnit val="1000"/>
      </c:valAx>
      <c:spPr>
        <a:gradFill>
          <a:gsLst>
            <a:gs pos="0">
              <a:srgbClr val="FFFF00"/>
            </a:gs>
            <a:gs pos="63000">
              <a:srgbClr val="DDE8C6"/>
            </a:gs>
            <a:gs pos="81000">
              <a:schemeClr val="accent3">
                <a:lumMod val="45000"/>
                <a:lumOff val="55000"/>
              </a:schemeClr>
            </a:gs>
            <a:gs pos="90000">
              <a:schemeClr val="accent3">
                <a:lumMod val="30000"/>
                <a:lumOff val="70000"/>
              </a:schemeClr>
            </a:gs>
          </a:gsLst>
          <a:lin ang="5400000" scaled="0"/>
        </a:gradFill>
        <a:ln w="25400">
          <a:noFill/>
        </a:ln>
        <a:effectLst>
          <a:outerShdw blurRad="50800" dist="63500" dir="6000000" algn="ctr" rotWithShape="0">
            <a:srgbClr val="92D050">
              <a:alpha val="43000"/>
            </a:srgbClr>
          </a:outerShdw>
        </a:effectLst>
      </c:spPr>
    </c:plotArea>
    <c:legend>
      <c:legendPos val="r"/>
      <c:layout>
        <c:manualLayout>
          <c:xMode val="edge"/>
          <c:yMode val="edge"/>
          <c:x val="0.43341502002429882"/>
          <c:y val="0.93745677920579473"/>
          <c:w val="0.33795714054855608"/>
          <c:h val="6.2189785403860547E-2"/>
        </c:manualLayout>
      </c:layout>
      <c:overlay val="0"/>
    </c:legend>
    <c:plotVisOnly val="1"/>
    <c:dispBlanksAs val="gap"/>
    <c:showDLblsOverMax val="0"/>
  </c:chart>
  <c:spPr>
    <a:solidFill>
      <a:srgbClr val="FFFFFF"/>
    </a:solidFill>
    <a:ln w="9525">
      <a:noFill/>
    </a:ln>
    <a:effectLst>
      <a:softEdge rad="50800"/>
    </a:effectLst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Cyr"/>
          <a:ea typeface="Arial Cyr"/>
          <a:cs typeface="Arial Cyr"/>
        </a:defRPr>
      </a:pPr>
      <a:endParaRPr lang="uk-UA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hPercent val="45"/>
      <c:rotY val="130"/>
      <c:depthPercent val="50"/>
      <c:rAngAx val="0"/>
      <c:perspective val="0"/>
    </c:view3D>
    <c:floor>
      <c:thickness val="0"/>
    </c:floor>
    <c:sideWall>
      <c:thickness val="0"/>
      <c:spPr>
        <a:ln>
          <a:noFill/>
          <a:miter lim="800000"/>
        </a:ln>
        <a:effectLst>
          <a:outerShdw dir="11760000" sx="1000" sy="1000" algn="ctr" rotWithShape="0">
            <a:srgbClr val="000000"/>
          </a:outerShdw>
        </a:effectLst>
        <a:scene3d>
          <a:camera prst="orthographicFront"/>
          <a:lightRig rig="threePt" dir="t"/>
        </a:scene3d>
        <a:sp3d>
          <a:bevelB w="0" h="0"/>
        </a:sp3d>
      </c:spPr>
    </c:sideWall>
    <c:backWall>
      <c:thickness val="0"/>
      <c:spPr>
        <a:ln>
          <a:noFill/>
          <a:miter lim="800000"/>
        </a:ln>
        <a:effectLst>
          <a:outerShdw dir="11760000" sx="1000" sy="1000" algn="ctr" rotWithShape="0">
            <a:srgbClr val="000000"/>
          </a:outerShdw>
        </a:effectLst>
        <a:scene3d>
          <a:camera prst="orthographicFront"/>
          <a:lightRig rig="threePt" dir="t"/>
        </a:scene3d>
        <a:sp3d>
          <a:bevelB w="0" h="0"/>
        </a:sp3d>
      </c:spPr>
    </c:backWall>
    <c:plotArea>
      <c:layout>
        <c:manualLayout>
          <c:layoutTarget val="inner"/>
          <c:xMode val="edge"/>
          <c:yMode val="edge"/>
          <c:x val="0"/>
          <c:y val="0.1689459149722351"/>
          <c:w val="1"/>
          <c:h val="0.82189115565099813"/>
        </c:manualLayout>
      </c:layout>
      <c:pie3DChart>
        <c:varyColors val="1"/>
        <c:ser>
          <c:idx val="0"/>
          <c:order val="0"/>
          <c:spPr>
            <a:ln w="31750">
              <a:solidFill>
                <a:schemeClr val="accent1"/>
              </a:solidFill>
              <a:round/>
            </a:ln>
          </c:spPr>
          <c:explosion val="47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Pt>
            <c:idx val="5"/>
            <c:bubble3D val="0"/>
          </c:dPt>
          <c:dPt>
            <c:idx val="6"/>
            <c:bubble3D val="0"/>
          </c:dPt>
          <c:dPt>
            <c:idx val="7"/>
            <c:bubble3D val="0"/>
          </c:dPt>
          <c:dPt>
            <c:idx val="8"/>
            <c:bubble3D val="0"/>
          </c:dPt>
          <c:dPt>
            <c:idx val="9"/>
            <c:bubble3D val="0"/>
          </c:dPt>
          <c:dPt>
            <c:idx val="10"/>
            <c:bubble3D val="0"/>
          </c:dPt>
          <c:dPt>
            <c:idx val="11"/>
            <c:bubble3D val="0"/>
          </c:dPt>
          <c:dPt>
            <c:idx val="12"/>
            <c:bubble3D val="0"/>
          </c:dPt>
          <c:dPt>
            <c:idx val="13"/>
            <c:bubble3D val="0"/>
          </c:dPt>
          <c:dPt>
            <c:idx val="14"/>
            <c:bubble3D val="0"/>
          </c:dPt>
          <c:dPt>
            <c:idx val="19"/>
            <c:bubble3D val="0"/>
            <c:spPr>
              <a:ln w="31750" cap="sq">
                <a:solidFill>
                  <a:schemeClr val="accent1"/>
                </a:solidFill>
                <a:round/>
              </a:ln>
            </c:spPr>
          </c:dPt>
          <c:dLbls>
            <c:dLbl>
              <c:idx val="0"/>
              <c:layout>
                <c:manualLayout>
                  <c:x val="8.4601003272498504E-2"/>
                  <c:y val="-3.996239924109548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1.9716736676971321E-2"/>
                  <c:y val="9.8470134027229417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3979255561177443E-2"/>
                  <c:y val="9.0826316536849361E-2"/>
                </c:manualLayout>
              </c:layout>
              <c:tx>
                <c:rich>
                  <a:bodyPr rot="0" vert="horz" lIns="38100" tIns="19050" rIns="38100" bIns="19050">
                    <a:noAutofit/>
                  </a:bodyPr>
                  <a:lstStyle/>
                  <a:p>
                    <a:pPr>
                      <a:defRPr/>
                    </a:pPr>
                    <a:fld id="{9A0BCF50-B71C-4CAF-9342-4DC74D4441AF}" type="CATEGORYNAME">
                      <a:rPr lang="uk-UA"/>
                      <a:pPr>
                        <a:defRPr/>
                      </a:pPr>
                      <a:t>[ИМЯ КАТЕГОРИИ]</a:t>
                    </a:fld>
                    <a:r>
                      <a:rPr lang="uk-UA" baseline="0"/>
                      <a:t> 10,0</a:t>
                    </a:r>
                  </a:p>
                </c:rich>
              </c:tx>
              <c:numFmt formatCode="0.00%" sourceLinked="0"/>
              <c:spPr>
                <a:noFill/>
                <a:ln>
                  <a:noFill/>
                </a:ln>
                <a:effectLst>
                  <a:glow rad="127000">
                    <a:srgbClr val="FFC000"/>
                  </a:glow>
                </a:effectLst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1862272261558977"/>
                      <c:h val="2.3546349096150887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3"/>
              <c:dLblPos val="outEnd"/>
              <c:showLegendKey val="1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7.0189924540304243E-3"/>
                  <c:y val="-1.472298919408775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4037984908060871E-2"/>
                  <c:y val="-1.4722989194087752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7.3593871731451434E-3"/>
                  <c:y val="-1.3354700854700854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2.0179056328333597E-2"/>
                  <c:y val="-5.3418803418803541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>
                  <a:glow rad="127000">
                    <a:srgbClr val="FFC000"/>
                  </a:glow>
                </a:effectLst>
              </c:spPr>
              <c:txPr>
                <a:bodyPr rot="0" vert="horz" lIns="38100" tIns="19050" rIns="38100" bIns="19050">
                  <a:spAutoFit/>
                </a:bodyPr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8"/>
              <c:layout>
                <c:manualLayout>
                  <c:x val="-1.6080863772111272E-2"/>
                  <c:y val="-1.0683760683760708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-9.189065012635049E-3"/>
                  <c:y val="-1.3354700854700854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3.9873242980933456E-3"/>
                  <c:y val="-1.66957748759531E-3"/>
                </c:manualLayout>
              </c:layout>
              <c:tx>
                <c:rich>
                  <a:bodyPr rot="0" vert="horz" lIns="38100" tIns="19050" rIns="38100" bIns="19050">
                    <a:noAutofit/>
                  </a:bodyPr>
                  <a:lstStyle/>
                  <a:p>
                    <a:pPr>
                      <a:defRPr/>
                    </a:pPr>
                    <a:fld id="{0A0E977A-7DFE-4AC5-94BF-5EC0C9BEC64B}" type="CATEGORYNAME">
                      <a:rPr lang="uk-UA"/>
                      <a:pPr>
                        <a:defRPr/>
                      </a:pPr>
                      <a:t>[ИМЯ КАТЕГОРИИ]</a:t>
                    </a:fld>
                    <a:r>
                      <a:rPr lang="uk-UA" baseline="0"/>
                      <a:t> 3,0</a:t>
                    </a:r>
                  </a:p>
                </c:rich>
              </c:tx>
              <c:numFmt formatCode="0.0%" sourceLinked="0"/>
              <c:spPr>
                <a:noFill/>
                <a:ln>
                  <a:noFill/>
                </a:ln>
                <a:effectLst>
                  <a:glow rad="127000">
                    <a:srgbClr val="FFC000"/>
                  </a:glow>
                </a:effectLst>
              </c:sp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4852857438779912"/>
                      <c:h val="3.3408465284123112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1"/>
              <c:layout>
                <c:manualLayout>
                  <c:x val="-8.4554706570157869E-3"/>
                  <c:y val="2.1031024965584508E-7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2"/>
              <c:layout>
                <c:manualLayout>
                  <c:x val="-2.297266253158741E-3"/>
                  <c:y val="-2.670940170940171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3"/>
              <c:layout>
                <c:manualLayout>
                  <c:x val="-1.6667159469942811E-2"/>
                  <c:y val="-2.6710052837148556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4"/>
              <c:layout>
                <c:manualLayout>
                  <c:x val="-9.1349533529035652E-3"/>
                  <c:y val="-8.0128205128205121E-3"/>
                </c:manualLayout>
              </c:layout>
              <c:numFmt formatCode="#,##0.0" sourceLinked="0"/>
              <c:spPr>
                <a:noFill/>
                <a:ln>
                  <a:noFill/>
                </a:ln>
                <a:effectLst>
                  <a:glow rad="127000">
                    <a:srgbClr val="FFC000"/>
                  </a:glow>
                </a:effectLst>
              </c:spPr>
              <c:txPr>
                <a:bodyPr rot="0" vert="horz" lIns="38100" tIns="19050" rIns="38100" bIns="19050">
                  <a:spAutoFit/>
                </a:bodyPr>
                <a:lstStyle/>
                <a:p>
                  <a:pPr>
                    <a:defRPr/>
                  </a:pPr>
                  <a:endParaRPr lang="uk-UA"/>
                </a:p>
              </c:txPr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</c:extLst>
            </c:dLbl>
            <c:dLbl>
              <c:idx val="15"/>
              <c:layout>
                <c:manualLayout>
                  <c:x val="-1.2852770001157858E-2"/>
                  <c:y val="-4.9415585103846698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6"/>
              <c:layout>
                <c:manualLayout>
                  <c:x val="-4.7439138239980681E-4"/>
                  <c:y val="-5.3418522472740704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7"/>
              <c:layout>
                <c:manualLayout>
                  <c:x val="-8.0417873619412199E-3"/>
                  <c:y val="2.1032841705839645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8"/>
              <c:layout>
                <c:manualLayout>
                  <c:x val="-4.7356448440030979E-4"/>
                  <c:y val="-3.8761409051039267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19"/>
              <c:layout>
                <c:manualLayout>
                  <c:x val="-7.0971341329785086E-4"/>
                  <c:y val="-2.6069962851738359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0"/>
              <c:layout>
                <c:manualLayout>
                  <c:x val="-8.3491904832639643E-4"/>
                  <c:y val="-1.0068073006239296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1"/>
              <c:layout>
                <c:manualLayout>
                  <c:x val="-8.6591119047863176E-3"/>
                  <c:y val="-8.3563135974792715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2"/>
              <c:layout>
                <c:manualLayout>
                  <c:x val="-7.9817169514450267E-3"/>
                  <c:y val="-9.4679272649073696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3"/>
              <c:layout>
                <c:manualLayout>
                  <c:x val="-2.5890180650797468E-4"/>
                  <c:y val="-7.0448461388774837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4"/>
              <c:layout>
                <c:manualLayout>
                  <c:x val="2.5440236468925602E-3"/>
                  <c:y val="-6.4771215678377046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5"/>
              <c:layout>
                <c:manualLayout>
                  <c:x val="-1.1726399313788546E-2"/>
                  <c:y val="5.7903545417941418E-3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</c:extLst>
            </c:dLbl>
            <c:dLbl>
              <c:idx val="26"/>
              <c:layout>
                <c:manualLayout>
                  <c:x val="-2.4527902981825261E-2"/>
                  <c:y val="2.0184940724651147E-2"/>
                </c:manualLayout>
              </c:layout>
              <c:dLblPos val="bestFit"/>
              <c:showLegendKey val="1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8.7026331012753116E-2"/>
                      <c:h val="5.7131449448386003E-2"/>
                    </c:manualLayout>
                  </c15:layout>
                </c:ext>
              </c:extLst>
            </c:dLbl>
            <c:numFmt formatCode="@" sourceLinked="0"/>
            <c:spPr>
              <a:noFill/>
              <a:ln>
                <a:noFill/>
              </a:ln>
              <a:effectLst>
                <a:glow rad="127000">
                  <a:srgbClr val="FFC000"/>
                </a:glow>
              </a:effectLst>
            </c:spPr>
            <c:txPr>
              <a:bodyPr rot="0" vert="horz" lIns="38100" tIns="19050" rIns="38100" bIns="19050">
                <a:spAutoFit/>
              </a:bodyPr>
              <a:lstStyle/>
              <a:p>
                <a:pPr>
                  <a:defRPr/>
                </a:pPr>
                <a:endParaRPr lang="uk-UA"/>
              </a:p>
            </c:txPr>
            <c:dLblPos val="outEnd"/>
            <c:showLegendKey val="1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</c:ext>
            </c:extLst>
          </c:dLbls>
          <c:cat>
            <c:strRef>
              <c:f>'30'!$C$9:$D$35</c:f>
              <c:strCache>
                <c:ptCount val="27"/>
                <c:pt idx="0">
                  <c:v>м.Київ</c:v>
                </c:pt>
                <c:pt idx="1">
                  <c:v>Донецька </c:v>
                </c:pt>
                <c:pt idx="2">
                  <c:v>Дніпропетровська</c:v>
                </c:pt>
                <c:pt idx="3">
                  <c:v>Харківська</c:v>
                </c:pt>
                <c:pt idx="4">
                  <c:v>Одеська</c:v>
                </c:pt>
                <c:pt idx="5">
                  <c:v>київська</c:v>
                </c:pt>
                <c:pt idx="6">
                  <c:v>Львівська</c:v>
                </c:pt>
                <c:pt idx="7">
                  <c:v>Полтавська </c:v>
                </c:pt>
                <c:pt idx="8">
                  <c:v>Луганська</c:v>
                </c:pt>
                <c:pt idx="9">
                  <c:v>Запорізька</c:v>
                </c:pt>
                <c:pt idx="10">
                  <c:v>Автономна Республіка Крим</c:v>
                </c:pt>
                <c:pt idx="11">
                  <c:v>Вінницька</c:v>
                </c:pt>
                <c:pt idx="12">
                  <c:v>Івано-Франківська</c:v>
                </c:pt>
                <c:pt idx="13">
                  <c:v>Черкаська</c:v>
                </c:pt>
                <c:pt idx="14">
                  <c:v>Миколаївська</c:v>
                </c:pt>
                <c:pt idx="15">
                  <c:v>Сумська</c:v>
                </c:pt>
                <c:pt idx="16">
                  <c:v>Житомирська</c:v>
                </c:pt>
                <c:pt idx="17">
                  <c:v>Хмельницька</c:v>
                </c:pt>
                <c:pt idx="18">
                  <c:v>Кіровоградська</c:v>
                </c:pt>
                <c:pt idx="19">
                  <c:v>Чернігівська</c:v>
                </c:pt>
                <c:pt idx="20">
                  <c:v>Закарпатська</c:v>
                </c:pt>
                <c:pt idx="21">
                  <c:v>Рівненська</c:v>
                </c:pt>
                <c:pt idx="22">
                  <c:v>Волинська</c:v>
                </c:pt>
                <c:pt idx="23">
                  <c:v>Херсонська</c:v>
                </c:pt>
                <c:pt idx="24">
                  <c:v>Тернопільська</c:v>
                </c:pt>
                <c:pt idx="25">
                  <c:v>Чернівецька</c:v>
                </c:pt>
                <c:pt idx="26">
                  <c:v>м.Севастополь</c:v>
                </c:pt>
              </c:strCache>
            </c:strRef>
          </c:cat>
          <c:val>
            <c:numRef>
              <c:f>'30'!$E$9:$E$35</c:f>
              <c:numCache>
                <c:formatCode>0.0</c:formatCode>
                <c:ptCount val="27"/>
                <c:pt idx="0">
                  <c:v>20.5</c:v>
                </c:pt>
                <c:pt idx="1">
                  <c:v>10.8</c:v>
                </c:pt>
                <c:pt idx="2">
                  <c:v>10</c:v>
                </c:pt>
                <c:pt idx="3">
                  <c:v>5.6</c:v>
                </c:pt>
                <c:pt idx="4">
                  <c:v>4.5999999999999996</c:v>
                </c:pt>
                <c:pt idx="5">
                  <c:v>4.5</c:v>
                </c:pt>
                <c:pt idx="6">
                  <c:v>4.2</c:v>
                </c:pt>
                <c:pt idx="7">
                  <c:v>3.8</c:v>
                </c:pt>
                <c:pt idx="8">
                  <c:v>3.6</c:v>
                </c:pt>
                <c:pt idx="9">
                  <c:v>3.6</c:v>
                </c:pt>
                <c:pt idx="10">
                  <c:v>3</c:v>
                </c:pt>
                <c:pt idx="11">
                  <c:v>2.4</c:v>
                </c:pt>
                <c:pt idx="12">
                  <c:v>2.2000000000000002</c:v>
                </c:pt>
                <c:pt idx="13">
                  <c:v>2.2000000000000002</c:v>
                </c:pt>
                <c:pt idx="14">
                  <c:v>2.1</c:v>
                </c:pt>
                <c:pt idx="15">
                  <c:v>1.8</c:v>
                </c:pt>
                <c:pt idx="16">
                  <c:v>1.7</c:v>
                </c:pt>
                <c:pt idx="17">
                  <c:v>1.7</c:v>
                </c:pt>
                <c:pt idx="18">
                  <c:v>1.7</c:v>
                </c:pt>
                <c:pt idx="19">
                  <c:v>1.6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1.2</c:v>
                </c:pt>
                <c:pt idx="25">
                  <c:v>0.9</c:v>
                </c:pt>
                <c:pt idx="26">
                  <c:v>0.7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0"/>
        </c:dLbls>
      </c:pie3DChart>
      <c:spPr>
        <a:effectLst>
          <a:glow>
            <a:schemeClr val="accent3">
              <a:lumMod val="20000"/>
              <a:lumOff val="80000"/>
              <a:alpha val="56000"/>
            </a:schemeClr>
          </a:glow>
        </a:effectLst>
      </c:spPr>
    </c:plotArea>
    <c:plotVisOnly val="1"/>
    <c:dispBlanksAs val="zero"/>
    <c:showDLblsOverMax val="0"/>
  </c:chart>
  <c:spPr>
    <a:gradFill>
      <a:gsLst>
        <a:gs pos="44000">
          <a:srgbClr val="FFC000"/>
        </a:gs>
        <a:gs pos="13000">
          <a:schemeClr val="accent3">
            <a:lumMod val="45000"/>
            <a:lumOff val="55000"/>
          </a:schemeClr>
        </a:gs>
        <a:gs pos="60000">
          <a:schemeClr val="accent3">
            <a:lumMod val="45000"/>
            <a:lumOff val="55000"/>
          </a:schemeClr>
        </a:gs>
        <a:gs pos="78904">
          <a:srgbClr val="D7E3BC"/>
        </a:gs>
        <a:gs pos="86000">
          <a:srgbClr val="DAE6C1"/>
        </a:gs>
        <a:gs pos="97000">
          <a:schemeClr val="accent3">
            <a:lumMod val="30000"/>
            <a:lumOff val="70000"/>
          </a:schemeClr>
        </a:gs>
      </a:gsLst>
      <a:lin ang="18600000" scaled="0"/>
    </a:gradFill>
    <a:ln w="9525">
      <a:noFill/>
    </a:ln>
    <a:effectLst>
      <a:glow>
        <a:schemeClr val="accent1">
          <a:alpha val="23000"/>
        </a:schemeClr>
      </a:glow>
      <a:softEdge rad="0"/>
    </a:effectLst>
    <a:scene3d>
      <a:camera prst="orthographicFront"/>
      <a:lightRig rig="threePt" dir="t"/>
    </a:scene3d>
    <a:sp3d>
      <a:bevelB w="0"/>
    </a:sp3d>
  </c:spPr>
  <c:txPr>
    <a:bodyPr/>
    <a:lstStyle/>
    <a:p>
      <a:pPr>
        <a:defRPr sz="800" b="0" i="0" u="none" strike="noStrike" baseline="0">
          <a:ln>
            <a:solidFill>
              <a:schemeClr val="accent1"/>
            </a:solidFill>
          </a:ln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0.74803149606299213" l="1.1023622047244095" r="0.70866141732283472" t="0.74803149606299213" header="0.31496062992125984" footer="0.31496062992125984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17447803023116087"/>
          <c:w val="1"/>
          <c:h val="0.82189115565099813"/>
        </c:manualLayout>
      </c:layout>
      <c:ofPieChart>
        <c:ofPieType val="pie"/>
        <c:varyColors val="1"/>
        <c:ser>
          <c:idx val="0"/>
          <c:order val="0"/>
          <c:spPr>
            <a:ln w="31750">
              <a:solidFill>
                <a:schemeClr val="accent1"/>
              </a:solidFill>
              <a:round/>
            </a:ln>
          </c:spPr>
          <c:explosion val="8"/>
          <c:dPt>
            <c:idx val="0"/>
            <c:bubble3D val="0"/>
            <c:spPr>
              <a:solidFill>
                <a:srgbClr val="999933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2"/>
            <c:bubble3D val="0"/>
            <c:spPr>
              <a:solidFill>
                <a:srgbClr val="00FF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3"/>
            <c:bubble3D val="0"/>
            <c:spPr>
              <a:solidFill>
                <a:srgbClr val="FF00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6"/>
            <c:bubble3D val="0"/>
            <c:spPr>
              <a:solidFill>
                <a:srgbClr val="0080C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7"/>
            <c:bubble3D val="0"/>
            <c:spPr>
              <a:solidFill>
                <a:srgbClr val="C0C0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3"/>
            <c:bubble3D val="0"/>
            <c:spPr>
              <a:solidFill>
                <a:srgbClr val="3333CC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4"/>
            <c:bubble3D val="0"/>
            <c:spPr>
              <a:solidFill>
                <a:srgbClr val="008080"/>
              </a:solidFill>
              <a:ln w="31750">
                <a:solidFill>
                  <a:schemeClr val="accent1"/>
                </a:solidFill>
                <a:round/>
              </a:ln>
            </c:spPr>
          </c:dPt>
          <c:dLbls>
            <c:dLbl>
              <c:idx val="0"/>
              <c:layout>
                <c:manualLayout>
                  <c:x val="7.9250759805558305E-2"/>
                  <c:y val="-7.9675987414223829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9380438351333383E-2"/>
                      <c:h val="6.2839131190533554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2.9535603145928999E-3"/>
                  <c:y val="1.61669409967813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08122463238505E-2"/>
                  <c:y val="5.497316013464418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5524866627846414E-2"/>
                  <c:y val="2.990872116700301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942733635367236E-2"/>
                  <c:y val="1.78768547978242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1.9309616815381011E-2"/>
                  <c:y val="-9.985251528680563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4125853371989851E-2"/>
                  <c:y val="1.1420431921675946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1.6366679527157004E-2"/>
                  <c:y val="-2.615171432090165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5311294822823155E-2"/>
                  <c:y val="5.156664738941530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0727599505403331E-2"/>
                  <c:y val="1.14699645595148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6.2446755744700183E-2"/>
                  <c:y val="9.3669959442069196E-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6.3757773859364916E-2"/>
                  <c:y val="-8.144639285787143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5.40287105092599E-3"/>
                  <c:y val="-2.633420822397200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6.0115662542099248E-2"/>
                  <c:y val="-7.890677711901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5.3399978688775426E-2"/>
                  <c:y val="-2.2904786756694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310009081610634E-2"/>
                      <c:h val="7.2159239353463953E-2"/>
                    </c:manualLayout>
                  </c15:layout>
                </c:ext>
              </c:extLst>
            </c:dLbl>
            <c:dLbl>
              <c:idx val="15"/>
              <c:layout>
                <c:manualLayout>
                  <c:x val="3.608953094211298E-2"/>
                  <c:y val="-9.363194232211574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2.3854291804752403E-2"/>
                  <c:y val="3.708570051506762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2.6549891253256859E-2"/>
                  <c:y val="-4.683709178325425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3.1973868328004425E-2"/>
                  <c:y val="2.50230795599053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5.9156818401202476E-3"/>
                  <c:y val="-3.6137431973545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uk-UA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'108'!$C$2:$D$20</c:f>
              <c:strCache>
                <c:ptCount val="19"/>
                <c:pt idx="0">
                  <c:v>Переробна промисловість</c:v>
                </c:pt>
                <c:pt idx="1">
                  <c:v>Оптова та роздрібна торгівля;ремонт автотранспортних засобів і мотоциклів</c:v>
                </c:pt>
                <c:pt idx="2">
                  <c:v>Сільське господарство, мисливство, лісове господарство</c:v>
                </c:pt>
                <c:pt idx="3">
                  <c:v>Транспорт,складське господарство,поштова та кур'єрська діяльність</c:v>
                </c:pt>
                <c:pt idx="4">
                  <c:v>Будівництво</c:v>
                </c:pt>
                <c:pt idx="5">
                  <c:v>Добувна промисловість та розроблення карєрів </c:v>
                </c:pt>
                <c:pt idx="6">
                  <c:v>Постачання електроенергії,газу,пари та кондиційованого повітря</c:v>
                </c:pt>
                <c:pt idx="7">
                  <c:v>Операції з нерухомим майном</c:v>
                </c:pt>
                <c:pt idx="8">
                  <c:v>Освіта</c:v>
                </c:pt>
                <c:pt idx="9">
                  <c:v>Фінансова та страхова діяльність</c:v>
                </c:pt>
                <c:pt idx="10">
                  <c:v>Інформація та телекомунікації</c:v>
                </c:pt>
                <c:pt idx="11">
                  <c:v>Професійна,наукова та технічна діяльність</c:v>
                </c:pt>
                <c:pt idx="12">
                  <c:v>Державне управління й оборона;обов'язкове соціальне страхування</c:v>
                </c:pt>
                <c:pt idx="13">
                  <c:v>Охорона здоров'я та надання соціальної допомоги</c:v>
                </c:pt>
                <c:pt idx="14">
                  <c:v>Діяльність у сфері адміністративного та допоміжного обслуговування </c:v>
                </c:pt>
                <c:pt idx="15">
                  <c:v>Тимчасове розміщування й організація харчування</c:v>
                </c:pt>
                <c:pt idx="16">
                  <c:v>Водопостачання;каналізація,поводження з відходами</c:v>
                </c:pt>
                <c:pt idx="17">
                  <c:v>Надання інших видів послуг</c:v>
                </c:pt>
                <c:pt idx="18">
                  <c:v>Мистецтво,спорт,розваги та відпочинок</c:v>
                </c:pt>
              </c:strCache>
            </c:strRef>
          </c:cat>
          <c:val>
            <c:numRef>
              <c:f>'108'!$E$2:$E$20</c:f>
              <c:numCache>
                <c:formatCode>0.0</c:formatCode>
                <c:ptCount val="19"/>
                <c:pt idx="0">
                  <c:v>28.3</c:v>
                </c:pt>
                <c:pt idx="1">
                  <c:v>12.8</c:v>
                </c:pt>
                <c:pt idx="2">
                  <c:v>9.9</c:v>
                </c:pt>
                <c:pt idx="3">
                  <c:v>7.2</c:v>
                </c:pt>
                <c:pt idx="4">
                  <c:v>5.5</c:v>
                </c:pt>
                <c:pt idx="5">
                  <c:v>4.9000000000000004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3.5</c:v>
                </c:pt>
                <c:pt idx="9">
                  <c:v>3.3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  <c:pt idx="13">
                  <c:v>2.5</c:v>
                </c:pt>
                <c:pt idx="14">
                  <c:v>1.2</c:v>
                </c:pt>
                <c:pt idx="15">
                  <c:v>0.8</c:v>
                </c:pt>
                <c:pt idx="16">
                  <c:v>0.7</c:v>
                </c:pt>
                <c:pt idx="17">
                  <c:v>0.7</c:v>
                </c:pt>
                <c:pt idx="18">
                  <c:v>0.6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55"/>
        <c:splitType val="cust"/>
        <c:custSplit>
          <c:secondPiePt val="10"/>
          <c:secondPiePt val="11"/>
          <c:secondPiePt val="12"/>
          <c:secondPiePt val="13"/>
          <c:secondPiePt val="14"/>
          <c:secondPiePt val="15"/>
          <c:secondPiePt val="16"/>
          <c:secondPiePt val="17"/>
          <c:secondPiePt val="18"/>
        </c:custSplit>
        <c:secondPieSize val="60"/>
        <c:serLines/>
      </c:ofPieChart>
      <c:spPr>
        <a:ln>
          <a:noFill/>
          <a:miter lim="800000"/>
        </a:ln>
        <a:effectLst>
          <a:outerShdw dir="11760000" sx="1000" sy="1000" algn="ctr" rotWithShape="0">
            <a:srgbClr val="000000"/>
          </a:outerShdw>
        </a:effectLst>
        <a:scene3d>
          <a:camera prst="orthographicFront"/>
          <a:lightRig rig="threePt" dir="t"/>
        </a:scene3d>
        <a:sp3d>
          <a:bevelB w="0" h="0"/>
        </a:sp3d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5"/>
      <c:hPercent val="5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129389774338925"/>
          <c:y val="0.44332507334214172"/>
          <c:w val="0.2618301571244338"/>
          <c:h val="0.20403028943587201"/>
        </c:manualLayout>
      </c:layout>
      <c:pie3DChart>
        <c:varyColors val="1"/>
        <c:ser>
          <c:idx val="0"/>
          <c:order val="0"/>
          <c:spPr>
            <a:ln w="25400">
              <a:noFill/>
            </a:ln>
          </c:spPr>
          <c:explosion val="31"/>
          <c:dPt>
            <c:idx val="0"/>
            <c:bubble3D val="0"/>
            <c:spPr>
              <a:solidFill>
                <a:srgbClr val="999933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00FF00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25400">
                <a:noFill/>
              </a:ln>
            </c:spPr>
          </c:dPt>
          <c:dPt>
            <c:idx val="6"/>
            <c:bubble3D val="0"/>
            <c:spPr>
              <a:solidFill>
                <a:srgbClr val="0080C0"/>
              </a:solidFill>
              <a:ln w="25400">
                <a:noFill/>
              </a:ln>
            </c:spPr>
          </c:dPt>
          <c:dPt>
            <c:idx val="7"/>
            <c:bubble3D val="0"/>
            <c:spPr>
              <a:solidFill>
                <a:srgbClr val="C0C0FF"/>
              </a:solidFill>
              <a:ln w="25400">
                <a:noFill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25400">
                <a:noFill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25400">
                <a:noFill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25400">
                <a:noFill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25400">
                <a:noFill/>
              </a:ln>
            </c:spPr>
          </c:dPt>
          <c:dPt>
            <c:idx val="13"/>
            <c:bubble3D val="0"/>
            <c:spPr>
              <a:solidFill>
                <a:srgbClr val="3333CC"/>
              </a:solidFill>
              <a:ln w="25400">
                <a:noFill/>
              </a:ln>
            </c:spPr>
          </c:dPt>
          <c:dPt>
            <c:idx val="14"/>
            <c:bubble3D val="0"/>
            <c:spPr>
              <a:solidFill>
                <a:srgbClr val="00B05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'108'!$C$2:$D$21</c:f>
              <c:strCache>
                <c:ptCount val="19"/>
                <c:pt idx="0">
                  <c:v>Переробна промисловість</c:v>
                </c:pt>
                <c:pt idx="1">
                  <c:v>Оптова та роздрібна торгівля;ремонт автотранспортних засобів і мотоциклів</c:v>
                </c:pt>
                <c:pt idx="2">
                  <c:v>Сільське господарство, мисливство, лісове господарство</c:v>
                </c:pt>
                <c:pt idx="3">
                  <c:v>Транспорт,складське господарство,поштова та кур'єрська діяльність</c:v>
                </c:pt>
                <c:pt idx="4">
                  <c:v>Будівництво</c:v>
                </c:pt>
                <c:pt idx="5">
                  <c:v>Добувна промисловість та розроблення карєрів </c:v>
                </c:pt>
                <c:pt idx="6">
                  <c:v>Постачання електроенергії,газу,пари та кондиційованого повітря</c:v>
                </c:pt>
                <c:pt idx="7">
                  <c:v>Операції з нерухомим майном</c:v>
                </c:pt>
                <c:pt idx="8">
                  <c:v>Освіта</c:v>
                </c:pt>
                <c:pt idx="9">
                  <c:v>Фінансова та страхова діяльність</c:v>
                </c:pt>
                <c:pt idx="10">
                  <c:v>Інформація та телекомунікації</c:v>
                </c:pt>
                <c:pt idx="11">
                  <c:v>Професійна,наукова та технічна діяльність</c:v>
                </c:pt>
                <c:pt idx="12">
                  <c:v>Державне управління й оборона;обов'язкове соціальне страхування</c:v>
                </c:pt>
                <c:pt idx="13">
                  <c:v>Охорона здоров'я та надання соціальної допомоги</c:v>
                </c:pt>
                <c:pt idx="14">
                  <c:v>Діяльність у сфері адміністративного та допоміжного обслуговування </c:v>
                </c:pt>
                <c:pt idx="15">
                  <c:v>Тимчасове розміщування й організація харчування</c:v>
                </c:pt>
                <c:pt idx="16">
                  <c:v>Водопостачання;каналізація,поводження з відходами</c:v>
                </c:pt>
                <c:pt idx="17">
                  <c:v>Надання інших видів послуг</c:v>
                </c:pt>
                <c:pt idx="18">
                  <c:v>Мистецтво,спорт,розваги та відпочинок</c:v>
                </c:pt>
              </c:strCache>
            </c:strRef>
          </c:cat>
          <c:val>
            <c:numRef>
              <c:f>'108'!$E$2:$E$21</c:f>
              <c:numCache>
                <c:formatCode>0.0</c:formatCode>
                <c:ptCount val="20"/>
                <c:pt idx="0">
                  <c:v>28.3</c:v>
                </c:pt>
                <c:pt idx="1">
                  <c:v>12.8</c:v>
                </c:pt>
                <c:pt idx="2">
                  <c:v>9.9</c:v>
                </c:pt>
                <c:pt idx="3">
                  <c:v>7.2</c:v>
                </c:pt>
                <c:pt idx="4">
                  <c:v>5.5</c:v>
                </c:pt>
                <c:pt idx="5">
                  <c:v>4.9000000000000004</c:v>
                </c:pt>
                <c:pt idx="6">
                  <c:v>4.4000000000000004</c:v>
                </c:pt>
                <c:pt idx="7">
                  <c:v>4.4000000000000004</c:v>
                </c:pt>
                <c:pt idx="8">
                  <c:v>3.5</c:v>
                </c:pt>
                <c:pt idx="9">
                  <c:v>3.3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  <c:pt idx="13">
                  <c:v>2.5</c:v>
                </c:pt>
                <c:pt idx="14">
                  <c:v>1.2</c:v>
                </c:pt>
                <c:pt idx="15">
                  <c:v>0.8</c:v>
                </c:pt>
                <c:pt idx="16">
                  <c:v>0.7</c:v>
                </c:pt>
                <c:pt idx="17">
                  <c:v>0.7</c:v>
                </c:pt>
                <c:pt idx="18">
                  <c:v>0.6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egendEntry>
        <c:idx val="19"/>
        <c:delete val="1"/>
      </c:legendEntry>
      <c:layout>
        <c:manualLayout>
          <c:xMode val="edge"/>
          <c:yMode val="edge"/>
          <c:x val="0"/>
          <c:y val="6.7994272590823598E-4"/>
          <c:w val="1"/>
          <c:h val="0.9993197221424104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orientation="portrait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17447803023116087"/>
          <c:w val="1"/>
          <c:h val="0.82189115565099813"/>
        </c:manualLayout>
      </c:layout>
      <c:ofPieChart>
        <c:ofPieType val="pie"/>
        <c:varyColors val="1"/>
        <c:ser>
          <c:idx val="0"/>
          <c:order val="0"/>
          <c:spPr>
            <a:ln w="31750">
              <a:solidFill>
                <a:schemeClr val="accent1"/>
              </a:solidFill>
              <a:round/>
            </a:ln>
          </c:spPr>
          <c:explosion val="8"/>
          <c:dPt>
            <c:idx val="0"/>
            <c:bubble3D val="0"/>
            <c:spPr>
              <a:solidFill>
                <a:srgbClr val="999933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2"/>
            <c:bubble3D val="0"/>
            <c:spPr>
              <a:solidFill>
                <a:srgbClr val="00FF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3"/>
            <c:bubble3D val="0"/>
            <c:spPr>
              <a:solidFill>
                <a:srgbClr val="FF00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6"/>
            <c:bubble3D val="0"/>
            <c:spPr>
              <a:solidFill>
                <a:srgbClr val="0080C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7"/>
            <c:bubble3D val="0"/>
            <c:spPr>
              <a:solidFill>
                <a:srgbClr val="C0C0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3"/>
            <c:bubble3D val="0"/>
            <c:spPr>
              <a:solidFill>
                <a:srgbClr val="3333CC"/>
              </a:solidFill>
              <a:ln w="31750">
                <a:solidFill>
                  <a:schemeClr val="accent1"/>
                </a:solidFill>
                <a:round/>
              </a:ln>
            </c:spPr>
          </c:dPt>
          <c:dPt>
            <c:idx val="14"/>
            <c:bubble3D val="0"/>
            <c:spPr>
              <a:solidFill>
                <a:srgbClr val="008080"/>
              </a:solidFill>
              <a:ln w="31750">
                <a:solidFill>
                  <a:schemeClr val="accent1"/>
                </a:solidFill>
                <a:round/>
              </a:ln>
            </c:spPr>
          </c:dPt>
          <c:dLbls>
            <c:dLbl>
              <c:idx val="0"/>
              <c:layout>
                <c:manualLayout>
                  <c:x val="5.9765815306150237E-2"/>
                  <c:y val="-3.306790152736950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044917857539814E-2"/>
                      <c:h val="6.2839151883123043E-2"/>
                    </c:manualLayout>
                  </c15:layout>
                </c:ext>
              </c:extLst>
            </c:dLbl>
            <c:dLbl>
              <c:idx val="1"/>
              <c:layout>
                <c:manualLayout>
                  <c:x val="-5.1030525589554926E-2"/>
                  <c:y val="-3.403377288682288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1.708122463238505E-2"/>
                  <c:y val="5.497316013464418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2.5524866627846414E-2"/>
                  <c:y val="2.990872116700301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3.5942733635367236E-2"/>
                  <c:y val="1.787685479782429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1.9418998946240409E-2"/>
                  <c:y val="-2.253541725958953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2.2790377758258647E-2"/>
                  <c:y val="-1.61899566771021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2.1708541720142385E-2"/>
                  <c:y val="-1.516538595326186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1.5311294822823155E-2"/>
                  <c:y val="5.1566647389415304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1.0727599505403331E-2"/>
                  <c:y val="1.1469964559514807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0.10117543462457862"/>
                  <c:y val="1.097678114030926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4.6396654215948158E-2"/>
                  <c:y val="-4.1285812541504603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8105864722754805E-2"/>
                  <c:y val="-2.63342741042912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>
                <c:manualLayout>
                  <c:x val="6.0115662542099248E-2"/>
                  <c:y val="-7.8906777119016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>
                <c:manualLayout>
                  <c:x val="5.3399978688775426E-2"/>
                  <c:y val="-2.290478675669402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 sz="800"/>
                  </a:pPr>
                  <a:endParaRPr lang="uk-UA"/>
                </a:p>
              </c:txPr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310009081610634E-2"/>
                      <c:h val="7.2159239353463953E-2"/>
                    </c:manualLayout>
                  </c15:layout>
                </c:ext>
              </c:extLst>
            </c:dLbl>
            <c:dLbl>
              <c:idx val="15"/>
              <c:layout>
                <c:manualLayout>
                  <c:x val="3.608953094211298E-2"/>
                  <c:y val="-9.3631942322115747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6"/>
              <c:layout>
                <c:manualLayout>
                  <c:x val="2.3854291804752403E-2"/>
                  <c:y val="3.708570051506762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7"/>
              <c:layout>
                <c:manualLayout>
                  <c:x val="2.6549891253256859E-2"/>
                  <c:y val="-4.6837091783254259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8"/>
              <c:layout>
                <c:manualLayout>
                  <c:x val="3.1973868328004425E-2"/>
                  <c:y val="2.502307955990537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9"/>
              <c:layout>
                <c:manualLayout>
                  <c:x val="5.9156818401202476E-3"/>
                  <c:y val="-3.613743197354568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uk-UA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'109'!$C$2:$D$20</c:f>
              <c:strCache>
                <c:ptCount val="19"/>
                <c:pt idx="0">
                  <c:v>Оптова та роздрібна торгівля;ремонт автотранспортних засобів і мотоциклів</c:v>
                </c:pt>
                <c:pt idx="1">
                  <c:v>Переробна промисловість</c:v>
                </c:pt>
                <c:pt idx="2">
                  <c:v>Сільське господарство, мисливство, лісове господарство</c:v>
                </c:pt>
                <c:pt idx="3">
                  <c:v>Транспорт,складське господарство,поштова та кур'єрська діяльність</c:v>
                </c:pt>
                <c:pt idx="4">
                  <c:v>Операції з нерухомим майном</c:v>
                </c:pt>
                <c:pt idx="5">
                  <c:v>Добувна промисловість та розроблення кар'єрів </c:v>
                </c:pt>
                <c:pt idx="6">
                  <c:v>Освіта</c:v>
                </c:pt>
                <c:pt idx="7">
                  <c:v>Державне управління й оборона;обов'язкове соціальне страхування</c:v>
                </c:pt>
                <c:pt idx="8">
                  <c:v>Фінансова та страхова діяльність</c:v>
                </c:pt>
                <c:pt idx="9">
                  <c:v>Охорона здоров'я та надання соціальної допомоги</c:v>
                </c:pt>
                <c:pt idx="10">
                  <c:v>Інформація та телекомунікації</c:v>
                </c:pt>
                <c:pt idx="11">
                  <c:v>Професійна,наукова та технічна діяльність</c:v>
                </c:pt>
                <c:pt idx="12">
                  <c:v>Постачання електроенергії, газу,пари та кондиційованого повітря</c:v>
                </c:pt>
                <c:pt idx="13">
                  <c:v>Будівництво</c:v>
                </c:pt>
                <c:pt idx="14">
                  <c:v>Діяльність у сфері адміністративного та допоміжного обслуговування </c:v>
                </c:pt>
                <c:pt idx="15">
                  <c:v>Надання інших видів послуг</c:v>
                </c:pt>
                <c:pt idx="16">
                  <c:v>Мистецтво,спорт, розваги та відпочинок</c:v>
                </c:pt>
                <c:pt idx="17">
                  <c:v>Тимчасове розміщування й організація харчування</c:v>
                </c:pt>
                <c:pt idx="18">
                  <c:v>Водопостачання;каналізація, поводження з відходами</c:v>
                </c:pt>
              </c:strCache>
            </c:strRef>
          </c:cat>
          <c:val>
            <c:numRef>
              <c:f>'109'!$E$2:$E$20</c:f>
              <c:numCache>
                <c:formatCode>0.0</c:formatCode>
                <c:ptCount val="19"/>
                <c:pt idx="0">
                  <c:v>16.7</c:v>
                </c:pt>
                <c:pt idx="1">
                  <c:v>12.7</c:v>
                </c:pt>
                <c:pt idx="2">
                  <c:v>9.9</c:v>
                </c:pt>
                <c:pt idx="3">
                  <c:v>8.1999999999999993</c:v>
                </c:pt>
                <c:pt idx="4">
                  <c:v>7.4</c:v>
                </c:pt>
                <c:pt idx="5">
                  <c:v>6.2</c:v>
                </c:pt>
                <c:pt idx="6">
                  <c:v>6.1</c:v>
                </c:pt>
                <c:pt idx="7">
                  <c:v>5.5</c:v>
                </c:pt>
                <c:pt idx="8">
                  <c:v>5</c:v>
                </c:pt>
                <c:pt idx="9">
                  <c:v>3.9</c:v>
                </c:pt>
                <c:pt idx="10">
                  <c:v>3.7</c:v>
                </c:pt>
                <c:pt idx="11">
                  <c:v>3.6</c:v>
                </c:pt>
                <c:pt idx="12">
                  <c:v>3.3</c:v>
                </c:pt>
                <c:pt idx="13">
                  <c:v>2.9</c:v>
                </c:pt>
                <c:pt idx="14">
                  <c:v>1.4</c:v>
                </c:pt>
                <c:pt idx="15">
                  <c:v>1.1000000000000001</c:v>
                </c:pt>
                <c:pt idx="16">
                  <c:v>1</c:v>
                </c:pt>
                <c:pt idx="17">
                  <c:v>0.9</c:v>
                </c:pt>
                <c:pt idx="18">
                  <c:v>0.5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gapWidth val="55"/>
        <c:splitType val="pos"/>
        <c:splitPos val="9"/>
        <c:secondPieSize val="60"/>
        <c:serLines/>
      </c:ofPieChart>
      <c:spPr>
        <a:ln>
          <a:noFill/>
          <a:miter lim="800000"/>
        </a:ln>
        <a:effectLst>
          <a:outerShdw dir="11760000" sx="1000" sy="1000" algn="ctr" rotWithShape="0">
            <a:srgbClr val="000000"/>
          </a:outerShdw>
        </a:effectLst>
        <a:scene3d>
          <a:camera prst="orthographicFront"/>
          <a:lightRig rig="threePt" dir="t"/>
        </a:scene3d>
        <a:sp3d>
          <a:bevelB w="0" h="0"/>
        </a:sp3d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paperSize="9" orientation="landscape" verticalDpi="0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25"/>
      <c:hPercent val="5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129389774338925"/>
          <c:y val="0.44332507334214172"/>
          <c:w val="0.2618301571244338"/>
          <c:h val="0.20403028943587201"/>
        </c:manualLayout>
      </c:layout>
      <c:pie3DChart>
        <c:varyColors val="1"/>
        <c:ser>
          <c:idx val="0"/>
          <c:order val="0"/>
          <c:spPr>
            <a:ln w="25400">
              <a:noFill/>
            </a:ln>
          </c:spPr>
          <c:explosion val="31"/>
          <c:dPt>
            <c:idx val="0"/>
            <c:bubble3D val="0"/>
            <c:spPr>
              <a:solidFill>
                <a:srgbClr val="999933"/>
              </a:solidFill>
              <a:ln w="25400">
                <a:noFill/>
              </a:ln>
            </c:spPr>
          </c:dPt>
          <c:dPt>
            <c:idx val="1"/>
            <c:bubble3D val="0"/>
            <c:spPr>
              <a:solidFill>
                <a:srgbClr val="802060"/>
              </a:solidFill>
              <a:ln w="25400">
                <a:noFill/>
              </a:ln>
            </c:spPr>
          </c:dPt>
          <c:dPt>
            <c:idx val="2"/>
            <c:bubble3D val="0"/>
            <c:spPr>
              <a:solidFill>
                <a:srgbClr val="00FF00"/>
              </a:solidFill>
              <a:ln w="25400">
                <a:noFill/>
              </a:ln>
            </c:spPr>
          </c:dPt>
          <c:dPt>
            <c:idx val="3"/>
            <c:bubble3D val="0"/>
            <c:spPr>
              <a:solidFill>
                <a:srgbClr val="FF0000"/>
              </a:solidFill>
              <a:ln w="25400">
                <a:noFill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25400">
                <a:noFill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25400">
                <a:noFill/>
              </a:ln>
            </c:spPr>
          </c:dPt>
          <c:dPt>
            <c:idx val="6"/>
            <c:bubble3D val="0"/>
            <c:spPr>
              <a:solidFill>
                <a:srgbClr val="0080C0"/>
              </a:solidFill>
              <a:ln w="25400">
                <a:noFill/>
              </a:ln>
            </c:spPr>
          </c:dPt>
          <c:dPt>
            <c:idx val="7"/>
            <c:bubble3D val="0"/>
            <c:spPr>
              <a:solidFill>
                <a:srgbClr val="C0C0FF"/>
              </a:solidFill>
              <a:ln w="25400">
                <a:noFill/>
              </a:ln>
            </c:spPr>
          </c:dPt>
          <c:dPt>
            <c:idx val="8"/>
            <c:bubble3D val="0"/>
            <c:spPr>
              <a:solidFill>
                <a:srgbClr val="000080"/>
              </a:solidFill>
              <a:ln w="25400">
                <a:noFill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25400">
                <a:noFill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25400">
                <a:noFill/>
              </a:ln>
            </c:spPr>
          </c:dPt>
          <c:dPt>
            <c:idx val="11"/>
            <c:bubble3D val="0"/>
            <c:spPr>
              <a:solidFill>
                <a:srgbClr val="00FFFF"/>
              </a:solidFill>
              <a:ln w="25400">
                <a:noFill/>
              </a:ln>
            </c:spPr>
          </c:dPt>
          <c:dPt>
            <c:idx val="12"/>
            <c:bubble3D val="0"/>
            <c:spPr>
              <a:solidFill>
                <a:srgbClr val="800080"/>
              </a:solidFill>
              <a:ln w="25400">
                <a:noFill/>
              </a:ln>
            </c:spPr>
          </c:dPt>
          <c:dPt>
            <c:idx val="13"/>
            <c:bubble3D val="0"/>
            <c:spPr>
              <a:solidFill>
                <a:srgbClr val="3333CC"/>
              </a:solidFill>
              <a:ln w="25400">
                <a:noFill/>
              </a:ln>
            </c:spPr>
          </c:dPt>
          <c:dPt>
            <c:idx val="14"/>
            <c:bubble3D val="0"/>
            <c:spPr>
              <a:solidFill>
                <a:srgbClr val="00B05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'109'!$C$2:$D$21</c:f>
              <c:strCache>
                <c:ptCount val="19"/>
                <c:pt idx="0">
                  <c:v>Оптова та роздрібна торгівля;ремонт автотранспортних засобів і мотоциклів</c:v>
                </c:pt>
                <c:pt idx="1">
                  <c:v>Переробна промисловість</c:v>
                </c:pt>
                <c:pt idx="2">
                  <c:v>Сільське господарство, мисливство, лісове господарство</c:v>
                </c:pt>
                <c:pt idx="3">
                  <c:v>Транспорт,складське господарство,поштова та кур'єрська діяльність</c:v>
                </c:pt>
                <c:pt idx="4">
                  <c:v>Операції з нерухомим майном</c:v>
                </c:pt>
                <c:pt idx="5">
                  <c:v>Добувна промисловість та розроблення кар'єрів </c:v>
                </c:pt>
                <c:pt idx="6">
                  <c:v>Освіта</c:v>
                </c:pt>
                <c:pt idx="7">
                  <c:v>Державне управління й оборона;обов'язкове соціальне страхування</c:v>
                </c:pt>
                <c:pt idx="8">
                  <c:v>Фінансова та страхова діяльність</c:v>
                </c:pt>
                <c:pt idx="9">
                  <c:v>Охорона здоров'я та надання соціальної допомоги</c:v>
                </c:pt>
                <c:pt idx="10">
                  <c:v>Інформація та телекомунікації</c:v>
                </c:pt>
                <c:pt idx="11">
                  <c:v>Професійна,наукова та технічна діяльність</c:v>
                </c:pt>
                <c:pt idx="12">
                  <c:v>Постачання електроенергії, газу,пари та кондиційованого повітря</c:v>
                </c:pt>
                <c:pt idx="13">
                  <c:v>Будівництво</c:v>
                </c:pt>
                <c:pt idx="14">
                  <c:v>Діяльність у сфері адміністративного та допоміжного обслуговування </c:v>
                </c:pt>
                <c:pt idx="15">
                  <c:v>Надання інших видів послуг</c:v>
                </c:pt>
                <c:pt idx="16">
                  <c:v>Мистецтво,спорт, розваги та відпочинок</c:v>
                </c:pt>
                <c:pt idx="17">
                  <c:v>Тимчасове розміщування й організація харчування</c:v>
                </c:pt>
                <c:pt idx="18">
                  <c:v>Водопостачання;каналізація, поводження з відходами</c:v>
                </c:pt>
              </c:strCache>
            </c:strRef>
          </c:cat>
          <c:val>
            <c:numRef>
              <c:f>'109'!$E$2:$E$21</c:f>
              <c:numCache>
                <c:formatCode>0.0</c:formatCode>
                <c:ptCount val="20"/>
                <c:pt idx="0">
                  <c:v>16.7</c:v>
                </c:pt>
                <c:pt idx="1">
                  <c:v>12.7</c:v>
                </c:pt>
                <c:pt idx="2">
                  <c:v>9.9</c:v>
                </c:pt>
                <c:pt idx="3">
                  <c:v>8.1999999999999993</c:v>
                </c:pt>
                <c:pt idx="4">
                  <c:v>7.4</c:v>
                </c:pt>
                <c:pt idx="5">
                  <c:v>6.2</c:v>
                </c:pt>
                <c:pt idx="6">
                  <c:v>6.1</c:v>
                </c:pt>
                <c:pt idx="7">
                  <c:v>5.5</c:v>
                </c:pt>
                <c:pt idx="8">
                  <c:v>5</c:v>
                </c:pt>
                <c:pt idx="9">
                  <c:v>3.9</c:v>
                </c:pt>
                <c:pt idx="10">
                  <c:v>3.7</c:v>
                </c:pt>
                <c:pt idx="11">
                  <c:v>3.6</c:v>
                </c:pt>
                <c:pt idx="12">
                  <c:v>3.3</c:v>
                </c:pt>
                <c:pt idx="13">
                  <c:v>2.9</c:v>
                </c:pt>
                <c:pt idx="14">
                  <c:v>1.4</c:v>
                </c:pt>
                <c:pt idx="15">
                  <c:v>1.1000000000000001</c:v>
                </c:pt>
                <c:pt idx="16">
                  <c:v>1</c:v>
                </c:pt>
                <c:pt idx="17">
                  <c:v>0.9</c:v>
                </c:pt>
                <c:pt idx="18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egendEntry>
        <c:idx val="19"/>
        <c:delete val="1"/>
      </c:legendEntry>
      <c:layout>
        <c:manualLayout>
          <c:xMode val="edge"/>
          <c:yMode val="edge"/>
          <c:x val="0"/>
          <c:y val="6.7994272590823598E-4"/>
          <c:w val="1"/>
          <c:h val="0.99931972214241049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uk-UA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uk-UA"/>
    </a:p>
  </c:txPr>
  <c:printSettings>
    <c:headerFooter alignWithMargins="0"/>
    <c:pageMargins b="1" l="0.75" r="0.75" t="1" header="0.5" footer="0.5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</xdr:colOff>
      <xdr:row>0</xdr:row>
      <xdr:rowOff>38100</xdr:rowOff>
    </xdr:from>
    <xdr:to>
      <xdr:col>16</xdr:col>
      <xdr:colOff>7620</xdr:colOff>
      <xdr:row>36</xdr:row>
      <xdr:rowOff>137160</xdr:rowOff>
    </xdr:to>
    <xdr:graphicFrame macro="">
      <xdr:nvGraphicFramePr>
        <xdr:cNvPr id="205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205740</xdr:colOff>
      <xdr:row>0</xdr:row>
      <xdr:rowOff>0</xdr:rowOff>
    </xdr:from>
    <xdr:to>
      <xdr:col>13</xdr:col>
      <xdr:colOff>403859</xdr:colOff>
      <xdr:row>20</xdr:row>
      <xdr:rowOff>152400</xdr:rowOff>
    </xdr:to>
    <xdr:graphicFrame macro="">
      <xdr:nvGraphicFramePr>
        <xdr:cNvPr id="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15240</xdr:colOff>
      <xdr:row>22</xdr:row>
      <xdr:rowOff>53790</xdr:rowOff>
    </xdr:from>
    <xdr:to>
      <xdr:col>13</xdr:col>
      <xdr:colOff>403860</xdr:colOff>
      <xdr:row>31</xdr:row>
      <xdr:rowOff>1</xdr:rowOff>
    </xdr:to>
    <xdr:graphicFrame macro="">
      <xdr:nvGraphicFramePr>
        <xdr:cNvPr id="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0.19146</cdr:x>
      <cdr:y>0.02108</cdr:y>
    </cdr:from>
    <cdr:to>
      <cdr:x>0.87755</cdr:x>
      <cdr:y>0.12199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0800000" flipV="1">
          <a:off x="1820736" y="106658"/>
          <a:ext cx="6524551" cy="5105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СТРУКТУРА ВАЛОВОЇ ДОДАНОЇ ВАРТОСТІ </a:t>
          </a:r>
        </a:p>
        <a:p xmlns:a="http://schemas.openxmlformats.org/drawingml/2006/main">
          <a:pPr algn="ctr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 ВИДАМИ ЕКОНОМІЧНОЇ ДІЯЛЬНОСТІ В ЦІЛОМУ ПО УКРАЇНІ ЗА 2013 РІК                                                                                                                                         (у фактичних цінах, відсотків)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0.02439</cdr:x>
      <cdr:y>0.02578</cdr:y>
    </cdr:from>
    <cdr:to>
      <cdr:x>0.97961</cdr:x>
      <cdr:y>0.30293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9710480">
          <a:off x="212565" y="78119"/>
          <a:ext cx="8323494" cy="8397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uk-UA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538480</xdr:colOff>
      <xdr:row>6</xdr:row>
      <xdr:rowOff>55880</xdr:rowOff>
    </xdr:from>
    <xdr:to>
      <xdr:col>14</xdr:col>
      <xdr:colOff>40640</xdr:colOff>
      <xdr:row>40</xdr:row>
      <xdr:rowOff>223520</xdr:rowOff>
    </xdr:to>
    <xdr:graphicFrame macro="">
      <xdr:nvGraphicFramePr>
        <xdr:cNvPr id="10243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0.07881</cdr:x>
      <cdr:y>0.00837</cdr:y>
    </cdr:from>
    <cdr:to>
      <cdr:x>0.96494</cdr:x>
      <cdr:y>0.11161</cdr:y>
    </cdr:to>
    <cdr:sp macro="" textlink="">
      <cdr:nvSpPr>
        <cdr:cNvPr id="112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9711" y="50800"/>
          <a:ext cx="8562024" cy="6545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32004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375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ІНДЕКСИ ФІЗИЧНОГО ОБСЯГУ ВАЛОВОГО РЕГІОНАЛЬНОГО ПРОДУКТУ У 201</a:t>
          </a:r>
          <a:r>
            <a:rPr lang="en-US" sz="1375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3</a:t>
          </a:r>
          <a:r>
            <a:rPr lang="uk-UA" sz="1375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РОЦІ</a:t>
          </a:r>
        </a:p>
        <a:p xmlns:a="http://schemas.openxmlformats.org/drawingml/2006/main">
          <a:pPr algn="ctr" rtl="0">
            <a:defRPr sz="1000"/>
          </a:pPr>
          <a:r>
            <a:rPr lang="uk-UA" sz="1375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(у цінах попереднього року, відсотків)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228601</xdr:colOff>
      <xdr:row>0</xdr:row>
      <xdr:rowOff>0</xdr:rowOff>
    </xdr:from>
    <xdr:to>
      <xdr:col>16</xdr:col>
      <xdr:colOff>432164</xdr:colOff>
      <xdr:row>31</xdr:row>
      <xdr:rowOff>10886</xdr:rowOff>
    </xdr:to>
    <xdr:graphicFrame macro="">
      <xdr:nvGraphicFramePr>
        <xdr:cNvPr id="2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539672</xdr:colOff>
      <xdr:row>7</xdr:row>
      <xdr:rowOff>12999</xdr:rowOff>
    </xdr:from>
    <xdr:to>
      <xdr:col>16</xdr:col>
      <xdr:colOff>170326</xdr:colOff>
      <xdr:row>45</xdr:row>
      <xdr:rowOff>71719</xdr:rowOff>
    </xdr:to>
    <xdr:graphicFrame macro="">
      <xdr:nvGraphicFramePr>
        <xdr:cNvPr id="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0.17408</cdr:x>
      <cdr:y>0.00781</cdr:y>
    </cdr:from>
    <cdr:to>
      <cdr:x>0.87755</cdr:x>
      <cdr:y>0.09954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0800000" flipV="1">
          <a:off x="1947266" y="38101"/>
          <a:ext cx="7869148" cy="4473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Частка регіонів у ВВП України</a:t>
          </a:r>
        </a:p>
        <a:p xmlns:a="http://schemas.openxmlformats.org/drawingml/2006/main">
          <a:pPr algn="ctr" rtl="0">
            <a:defRPr sz="1000"/>
          </a:pPr>
          <a:r>
            <a:rPr lang="uk-UA" sz="14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(відсотків)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17417</xdr:colOff>
      <xdr:row>0</xdr:row>
      <xdr:rowOff>0</xdr:rowOff>
    </xdr:from>
    <xdr:to>
      <xdr:col>13</xdr:col>
      <xdr:colOff>433250</xdr:colOff>
      <xdr:row>20</xdr:row>
      <xdr:rowOff>152400</xdr:rowOff>
    </xdr:to>
    <xdr:graphicFrame macro="">
      <xdr:nvGraphicFramePr>
        <xdr:cNvPr id="2" name="Диаграмма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129540</xdr:colOff>
      <xdr:row>22</xdr:row>
      <xdr:rowOff>53790</xdr:rowOff>
    </xdr:from>
    <xdr:to>
      <xdr:col>13</xdr:col>
      <xdr:colOff>312420</xdr:colOff>
      <xdr:row>31</xdr:row>
      <xdr:rowOff>1</xdr:rowOff>
    </xdr:to>
    <xdr:graphicFrame macro="">
      <xdr:nvGraphicFramePr>
        <xdr:cNvPr id="3" name="Диаграмма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0.1817</cdr:x>
      <cdr:y>0.01506</cdr:y>
    </cdr:from>
    <cdr:to>
      <cdr:x>0.86779</cdr:x>
      <cdr:y>0.14157</cdr:y>
    </cdr:to>
    <cdr:sp macro="" textlink="">
      <cdr:nvSpPr>
        <cdr:cNvPr id="29697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0800000" flipV="1">
          <a:off x="1716847" y="76199"/>
          <a:ext cx="6482726" cy="6400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7432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СТРУКТУРА ВИПУСКУ </a:t>
          </a:r>
        </a:p>
        <a:p xmlns:a="http://schemas.openxmlformats.org/drawingml/2006/main">
          <a:pPr algn="ctr" rtl="0">
            <a:defRPr sz="1000"/>
          </a:pPr>
          <a:r>
            <a:rPr lang="uk-UA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 ВИДАМИ ЕКОНОМІЧНОЇ ДІЯЛЬНОСТІ В ЦІЛОМУ ПО УКРАЇНІ</a:t>
          </a:r>
          <a:r>
            <a:rPr lang="en-US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uk-UA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ЗА 2013 РІК                                                                                                                                   (у фактичних цінах, відсотків)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0.02439</cdr:x>
      <cdr:y>0.02578</cdr:y>
    </cdr:from>
    <cdr:to>
      <cdr:x>0.97961</cdr:x>
      <cdr:y>0.30293</cdr:y>
    </cdr:to>
    <cdr:sp macro="" textlink="">
      <cdr:nvSpPr>
        <cdr:cNvPr id="348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rot="19710480">
          <a:off x="212565" y="78119"/>
          <a:ext cx="8323494" cy="8397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uk-UA"/>
        </a:p>
      </cdr:txBody>
    </cdr:sp>
  </cdr:relSizeAnchor>
</c:userShape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FFFF00"/>
  </sheetPr>
  <dimension ref="A1:K56"/>
  <sheetViews>
    <sheetView tabSelected="1" zoomScale="75" zoomScaleNormal="75" workbookViewId="0">
      <selection activeCell="L5" sqref="L5"/>
    </sheetView>
  </sheetViews>
  <sheetFormatPr defaultRowHeight="13.2" x14ac:dyDescent="0.25"/>
  <cols>
    <col min="1" max="1" width="18.109375" customWidth="1"/>
    <col min="2" max="2" width="10.77734375" customWidth="1"/>
  </cols>
  <sheetData>
    <row r="1" spans="1:11" ht="13.5" customHeight="1" x14ac:dyDescent="0.25">
      <c r="A1" s="313" t="s">
        <v>152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4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77"/>
      <c r="B53" s="77"/>
      <c r="C53" s="77"/>
      <c r="D53" s="77"/>
      <c r="E53" s="77"/>
      <c r="F53" s="77"/>
      <c r="G53" s="77"/>
      <c r="H53" s="77"/>
      <c r="I53" s="77"/>
    </row>
    <row r="54" spans="1:11" ht="12.75" customHeight="1" x14ac:dyDescent="0.25">
      <c r="A54" s="77"/>
      <c r="B54" s="77"/>
      <c r="C54" s="77"/>
      <c r="D54" s="77"/>
      <c r="E54" s="77"/>
      <c r="F54" s="77"/>
      <c r="G54" s="77"/>
      <c r="H54" s="77"/>
      <c r="I54" s="77"/>
    </row>
    <row r="55" spans="1:11" ht="12.75" customHeight="1" x14ac:dyDescent="0.25">
      <c r="A55" s="77"/>
      <c r="B55" s="77"/>
      <c r="C55" s="77"/>
      <c r="D55" s="77"/>
      <c r="E55" s="77"/>
      <c r="F55" s="77"/>
      <c r="G55" s="77"/>
      <c r="H55" s="77"/>
      <c r="I55" s="77"/>
    </row>
    <row r="56" spans="1:11" ht="12.75" customHeight="1" x14ac:dyDescent="0.25">
      <c r="A56" s="77"/>
      <c r="B56" s="77"/>
      <c r="C56" s="77"/>
      <c r="D56" s="77"/>
      <c r="E56" s="77"/>
      <c r="F56" s="77"/>
      <c r="G56" s="77"/>
      <c r="H56" s="77"/>
      <c r="I56" s="77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5" scale="85" orientation="portrait" r:id="rId1"/>
  <headerFooter alignWithMargins="0">
    <oddFooter xml:space="preserve">&amp;C
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0">
    <tabColor rgb="FF0070C0"/>
  </sheetPr>
  <dimension ref="A1:L33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7.399999999999999" customHeight="1" x14ac:dyDescent="0.3">
      <c r="A1" s="39"/>
      <c r="B1" s="322" t="s">
        <v>112</v>
      </c>
      <c r="C1" s="322"/>
      <c r="D1" s="322"/>
      <c r="E1" s="322"/>
      <c r="F1" s="322"/>
      <c r="G1" s="322"/>
      <c r="H1" s="322"/>
      <c r="I1" s="322"/>
      <c r="J1" s="322"/>
      <c r="K1" s="322"/>
      <c r="L1" s="322"/>
    </row>
    <row r="2" spans="1:12" ht="19.2" customHeight="1" x14ac:dyDescent="0.3">
      <c r="B2" s="212"/>
      <c r="F2" s="319" t="s">
        <v>155</v>
      </c>
      <c r="G2" s="319"/>
      <c r="H2" s="319"/>
      <c r="I2" s="319"/>
      <c r="J2" s="319"/>
      <c r="K2" s="319"/>
      <c r="L2" s="319"/>
    </row>
    <row r="3" spans="1:12" s="210" customFormat="1" ht="16.2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7">
        <v>2013</v>
      </c>
    </row>
    <row r="4" spans="1:12" ht="10.8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65">
        <v>32067</v>
      </c>
      <c r="D5" s="65">
        <v>52851</v>
      </c>
      <c r="E5" s="73">
        <v>70030</v>
      </c>
      <c r="F5" s="73">
        <v>85937</v>
      </c>
      <c r="G5" s="75">
        <v>123880</v>
      </c>
      <c r="H5" s="75">
        <v>116864</v>
      </c>
      <c r="I5" s="75">
        <v>128410</v>
      </c>
      <c r="J5" s="75">
        <v>182278</v>
      </c>
      <c r="K5" s="75">
        <v>196939</v>
      </c>
      <c r="L5" s="75">
        <v>186293</v>
      </c>
    </row>
    <row r="6" spans="1:12" ht="12.6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7">
        <v>747</v>
      </c>
      <c r="D7" s="74">
        <v>1133</v>
      </c>
      <c r="E7" s="67">
        <v>1588</v>
      </c>
      <c r="F7" s="76">
        <v>1927</v>
      </c>
      <c r="G7" s="51">
        <v>2807</v>
      </c>
      <c r="H7" s="51">
        <v>2793</v>
      </c>
      <c r="I7" s="51">
        <v>3038</v>
      </c>
      <c r="J7" s="51">
        <v>4137</v>
      </c>
      <c r="K7" s="51">
        <v>4616</v>
      </c>
      <c r="L7" s="51">
        <v>4311</v>
      </c>
    </row>
    <row r="8" spans="1:12" ht="17.399999999999999" customHeight="1" x14ac:dyDescent="0.3">
      <c r="B8" s="43" t="s">
        <v>6</v>
      </c>
      <c r="C8" s="67">
        <v>642</v>
      </c>
      <c r="D8" s="74">
        <v>1031</v>
      </c>
      <c r="E8" s="67">
        <v>1367</v>
      </c>
      <c r="F8" s="76">
        <v>1608</v>
      </c>
      <c r="G8" s="51">
        <v>2286</v>
      </c>
      <c r="H8" s="51">
        <v>2285</v>
      </c>
      <c r="I8" s="51">
        <v>2475</v>
      </c>
      <c r="J8" s="51">
        <v>3520</v>
      </c>
      <c r="K8" s="51">
        <v>4029</v>
      </c>
      <c r="L8" s="51">
        <v>3451</v>
      </c>
    </row>
    <row r="9" spans="1:12" ht="17.399999999999999" customHeight="1" x14ac:dyDescent="0.3">
      <c r="B9" s="43" t="s">
        <v>7</v>
      </c>
      <c r="C9" s="67">
        <v>418</v>
      </c>
      <c r="D9" s="74">
        <v>679</v>
      </c>
      <c r="E9" s="67">
        <v>921</v>
      </c>
      <c r="F9" s="76">
        <v>1120</v>
      </c>
      <c r="G9" s="51">
        <v>1539</v>
      </c>
      <c r="H9" s="51">
        <v>1337</v>
      </c>
      <c r="I9" s="51">
        <v>1472</v>
      </c>
      <c r="J9" s="51">
        <v>2094</v>
      </c>
      <c r="K9" s="51">
        <v>2380</v>
      </c>
      <c r="L9" s="51">
        <v>1828</v>
      </c>
    </row>
    <row r="10" spans="1:12" ht="17.399999999999999" customHeight="1" x14ac:dyDescent="0.3">
      <c r="B10" s="43" t="s">
        <v>8</v>
      </c>
      <c r="C10" s="67">
        <v>3263</v>
      </c>
      <c r="D10" s="74">
        <v>6204</v>
      </c>
      <c r="E10" s="67">
        <v>8355</v>
      </c>
      <c r="F10" s="76">
        <v>10536</v>
      </c>
      <c r="G10" s="51">
        <v>17058</v>
      </c>
      <c r="H10" s="51">
        <v>15000</v>
      </c>
      <c r="I10" s="51">
        <v>17133</v>
      </c>
      <c r="J10" s="51">
        <v>24270</v>
      </c>
      <c r="K10" s="51">
        <v>25181</v>
      </c>
      <c r="L10" s="51">
        <v>24191</v>
      </c>
    </row>
    <row r="11" spans="1:12" ht="17.399999999999999" customHeight="1" x14ac:dyDescent="0.3">
      <c r="B11" s="43" t="s">
        <v>9</v>
      </c>
      <c r="C11" s="67">
        <v>5044</v>
      </c>
      <c r="D11" s="74">
        <v>8678</v>
      </c>
      <c r="E11" s="67">
        <v>11350</v>
      </c>
      <c r="F11" s="76">
        <v>13453</v>
      </c>
      <c r="G11" s="51">
        <v>18880</v>
      </c>
      <c r="H11" s="51">
        <v>16389</v>
      </c>
      <c r="I11" s="51">
        <v>18847</v>
      </c>
      <c r="J11" s="51">
        <v>27940</v>
      </c>
      <c r="K11" s="51">
        <v>28898</v>
      </c>
      <c r="L11" s="51">
        <v>27476</v>
      </c>
    </row>
    <row r="12" spans="1:12" ht="17.399999999999999" customHeight="1" x14ac:dyDescent="0.3">
      <c r="B12" s="43" t="s">
        <v>10</v>
      </c>
      <c r="C12" s="67">
        <v>468</v>
      </c>
      <c r="D12" s="74">
        <v>759</v>
      </c>
      <c r="E12" s="67">
        <v>991</v>
      </c>
      <c r="F12" s="76">
        <v>1195</v>
      </c>
      <c r="G12" s="51">
        <v>1727</v>
      </c>
      <c r="H12" s="51">
        <v>1704</v>
      </c>
      <c r="I12" s="51">
        <v>1986</v>
      </c>
      <c r="J12" s="51">
        <v>2717</v>
      </c>
      <c r="K12" s="51">
        <v>3111</v>
      </c>
      <c r="L12" s="51">
        <v>2354</v>
      </c>
    </row>
    <row r="13" spans="1:12" ht="17.399999999999999" customHeight="1" x14ac:dyDescent="0.3">
      <c r="B13" s="43" t="s">
        <v>11</v>
      </c>
      <c r="C13" s="67">
        <v>416</v>
      </c>
      <c r="D13" s="74">
        <v>601</v>
      </c>
      <c r="E13" s="67">
        <v>829</v>
      </c>
      <c r="F13" s="76">
        <v>996</v>
      </c>
      <c r="G13" s="51">
        <v>1365</v>
      </c>
      <c r="H13" s="51">
        <v>1256</v>
      </c>
      <c r="I13" s="51">
        <v>1427</v>
      </c>
      <c r="J13" s="51">
        <v>1929</v>
      </c>
      <c r="K13" s="51">
        <v>2101</v>
      </c>
      <c r="L13" s="51">
        <v>1524</v>
      </c>
    </row>
    <row r="14" spans="1:12" ht="17.399999999999999" customHeight="1" x14ac:dyDescent="0.3">
      <c r="B14" s="43" t="s">
        <v>12</v>
      </c>
      <c r="C14" s="67">
        <v>1770</v>
      </c>
      <c r="D14" s="74">
        <v>3173</v>
      </c>
      <c r="E14" s="67">
        <v>4243</v>
      </c>
      <c r="F14" s="76">
        <v>5281</v>
      </c>
      <c r="G14" s="51">
        <v>7287</v>
      </c>
      <c r="H14" s="51">
        <v>6252</v>
      </c>
      <c r="I14" s="51">
        <v>6612</v>
      </c>
      <c r="J14" s="51">
        <v>9009</v>
      </c>
      <c r="K14" s="51">
        <v>9525</v>
      </c>
      <c r="L14" s="51">
        <v>8530</v>
      </c>
    </row>
    <row r="15" spans="1:12" ht="17.399999999999999" customHeight="1" x14ac:dyDescent="0.3">
      <c r="B15" s="43" t="s">
        <v>13</v>
      </c>
      <c r="C15" s="67">
        <v>658</v>
      </c>
      <c r="D15" s="74">
        <v>1194</v>
      </c>
      <c r="E15" s="67">
        <v>1630</v>
      </c>
      <c r="F15" s="76">
        <v>1922</v>
      </c>
      <c r="G15" s="51">
        <v>2683</v>
      </c>
      <c r="H15" s="51">
        <v>2535</v>
      </c>
      <c r="I15" s="51">
        <v>2771</v>
      </c>
      <c r="J15" s="51">
        <v>4362</v>
      </c>
      <c r="K15" s="51">
        <v>5243</v>
      </c>
      <c r="L15" s="51">
        <v>3219</v>
      </c>
    </row>
    <row r="16" spans="1:12" ht="17.399999999999999" customHeight="1" x14ac:dyDescent="0.3">
      <c r="B16" s="43" t="s">
        <v>14</v>
      </c>
      <c r="C16" s="67">
        <v>1306</v>
      </c>
      <c r="D16" s="74">
        <v>2222</v>
      </c>
      <c r="E16" s="67">
        <v>2881</v>
      </c>
      <c r="F16" s="76">
        <v>3632</v>
      </c>
      <c r="G16" s="51">
        <v>5307</v>
      </c>
      <c r="H16" s="51">
        <v>5609</v>
      </c>
      <c r="I16" s="51">
        <v>6184</v>
      </c>
      <c r="J16" s="51">
        <v>9341</v>
      </c>
      <c r="K16" s="51">
        <v>10602</v>
      </c>
      <c r="L16" s="51">
        <v>8755</v>
      </c>
    </row>
    <row r="17" spans="1:12" ht="17.399999999999999" customHeight="1" x14ac:dyDescent="0.3">
      <c r="B17" s="43" t="s">
        <v>15</v>
      </c>
      <c r="C17" s="67">
        <v>391</v>
      </c>
      <c r="D17" s="74">
        <v>626</v>
      </c>
      <c r="E17" s="67">
        <v>820</v>
      </c>
      <c r="F17" s="76">
        <v>968</v>
      </c>
      <c r="G17" s="51">
        <v>1470</v>
      </c>
      <c r="H17" s="51">
        <v>1425</v>
      </c>
      <c r="I17" s="51">
        <v>1556</v>
      </c>
      <c r="J17" s="51">
        <v>2311</v>
      </c>
      <c r="K17" s="51">
        <v>2629</v>
      </c>
      <c r="L17" s="51">
        <v>2865</v>
      </c>
    </row>
    <row r="18" spans="1:12" ht="17.399999999999999" customHeight="1" x14ac:dyDescent="0.3">
      <c r="A18" s="305">
        <v>19</v>
      </c>
      <c r="B18" s="43" t="s">
        <v>16</v>
      </c>
      <c r="C18" s="67">
        <v>2480</v>
      </c>
      <c r="D18" s="74">
        <v>3450</v>
      </c>
      <c r="E18" s="67">
        <v>4349</v>
      </c>
      <c r="F18" s="76">
        <v>5383</v>
      </c>
      <c r="G18" s="51">
        <v>7812</v>
      </c>
      <c r="H18" s="51">
        <v>6806</v>
      </c>
      <c r="I18" s="51">
        <v>7340</v>
      </c>
      <c r="J18" s="51">
        <v>11030</v>
      </c>
      <c r="K18" s="51">
        <v>10755</v>
      </c>
      <c r="L18" s="51">
        <v>8244</v>
      </c>
    </row>
    <row r="19" spans="1:12" ht="17.399999999999999" customHeight="1" x14ac:dyDescent="0.3">
      <c r="B19" s="43" t="s">
        <v>17</v>
      </c>
      <c r="C19" s="67">
        <v>1307</v>
      </c>
      <c r="D19" s="74">
        <v>1912</v>
      </c>
      <c r="E19" s="67">
        <v>2666</v>
      </c>
      <c r="F19" s="76">
        <v>3230</v>
      </c>
      <c r="G19" s="51">
        <v>4475</v>
      </c>
      <c r="H19" s="51">
        <v>4394</v>
      </c>
      <c r="I19" s="51">
        <v>4665</v>
      </c>
      <c r="J19" s="51">
        <v>6837</v>
      </c>
      <c r="K19" s="51">
        <v>7682</v>
      </c>
      <c r="L19" s="51">
        <v>6209</v>
      </c>
    </row>
    <row r="20" spans="1:12" ht="17.399999999999999" customHeight="1" x14ac:dyDescent="0.3">
      <c r="B20" s="43" t="s">
        <v>18</v>
      </c>
      <c r="C20" s="67">
        <v>681</v>
      </c>
      <c r="D20" s="74">
        <v>1010</v>
      </c>
      <c r="E20" s="67">
        <v>1379</v>
      </c>
      <c r="F20" s="76">
        <v>1647</v>
      </c>
      <c r="G20" s="51">
        <v>2338</v>
      </c>
      <c r="H20" s="51">
        <v>2490</v>
      </c>
      <c r="I20" s="51">
        <v>2704</v>
      </c>
      <c r="J20" s="51">
        <v>3603</v>
      </c>
      <c r="K20" s="51">
        <v>3748</v>
      </c>
      <c r="L20" s="51">
        <v>3520</v>
      </c>
    </row>
    <row r="21" spans="1:12" ht="17.399999999999999" customHeight="1" x14ac:dyDescent="0.3">
      <c r="B21" s="43" t="s">
        <v>19</v>
      </c>
      <c r="C21" s="67">
        <v>1239</v>
      </c>
      <c r="D21" s="74">
        <v>1986</v>
      </c>
      <c r="E21" s="67">
        <v>2529</v>
      </c>
      <c r="F21" s="76">
        <v>3045</v>
      </c>
      <c r="G21" s="51">
        <v>4786</v>
      </c>
      <c r="H21" s="51">
        <v>4943</v>
      </c>
      <c r="I21" s="51">
        <v>5072</v>
      </c>
      <c r="J21" s="51">
        <v>6563</v>
      </c>
      <c r="K21" s="51">
        <v>6619</v>
      </c>
      <c r="L21" s="51">
        <v>7159</v>
      </c>
    </row>
    <row r="22" spans="1:12" ht="17.399999999999999" customHeight="1" x14ac:dyDescent="0.3">
      <c r="B22" s="43" t="s">
        <v>20</v>
      </c>
      <c r="C22" s="67">
        <v>2537</v>
      </c>
      <c r="D22" s="74">
        <v>3280</v>
      </c>
      <c r="E22" s="67">
        <v>4108</v>
      </c>
      <c r="F22" s="76">
        <v>4899</v>
      </c>
      <c r="G22" s="51">
        <v>6466</v>
      </c>
      <c r="H22" s="51">
        <v>6197</v>
      </c>
      <c r="I22" s="51">
        <v>7560</v>
      </c>
      <c r="J22" s="51">
        <v>10409</v>
      </c>
      <c r="K22" s="51">
        <v>10941</v>
      </c>
      <c r="L22" s="51">
        <v>8163</v>
      </c>
    </row>
    <row r="23" spans="1:12" ht="17.399999999999999" customHeight="1" x14ac:dyDescent="0.3">
      <c r="B23" s="43" t="s">
        <v>21</v>
      </c>
      <c r="C23" s="67">
        <v>423</v>
      </c>
      <c r="D23" s="74">
        <v>773</v>
      </c>
      <c r="E23" s="67">
        <v>1095</v>
      </c>
      <c r="F23" s="76">
        <v>1289</v>
      </c>
      <c r="G23" s="51">
        <v>1776</v>
      </c>
      <c r="H23" s="51">
        <v>1708</v>
      </c>
      <c r="I23" s="51">
        <v>1847</v>
      </c>
      <c r="J23" s="51">
        <v>2604</v>
      </c>
      <c r="K23" s="51">
        <v>2908</v>
      </c>
      <c r="L23" s="51">
        <v>2069</v>
      </c>
    </row>
    <row r="24" spans="1:12" ht="17.399999999999999" customHeight="1" x14ac:dyDescent="0.3">
      <c r="B24" s="43" t="s">
        <v>22</v>
      </c>
      <c r="C24" s="67">
        <v>514</v>
      </c>
      <c r="D24" s="74">
        <v>840</v>
      </c>
      <c r="E24" s="67">
        <v>1096</v>
      </c>
      <c r="F24" s="76">
        <v>1295</v>
      </c>
      <c r="G24" s="51">
        <v>1810</v>
      </c>
      <c r="H24" s="51">
        <v>1809</v>
      </c>
      <c r="I24" s="51">
        <v>1852</v>
      </c>
      <c r="J24" s="51">
        <v>2771</v>
      </c>
      <c r="K24" s="51">
        <v>2929</v>
      </c>
      <c r="L24" s="51">
        <v>2794</v>
      </c>
    </row>
    <row r="25" spans="1:12" ht="17.399999999999999" customHeight="1" x14ac:dyDescent="0.3">
      <c r="B25" s="43" t="s">
        <v>23</v>
      </c>
      <c r="C25" s="67">
        <v>317</v>
      </c>
      <c r="D25" s="74">
        <v>486</v>
      </c>
      <c r="E25" s="67">
        <v>667</v>
      </c>
      <c r="F25" s="76">
        <v>782</v>
      </c>
      <c r="G25" s="51">
        <v>1058</v>
      </c>
      <c r="H25" s="51">
        <v>1107</v>
      </c>
      <c r="I25" s="51">
        <v>1158</v>
      </c>
      <c r="J25" s="51">
        <v>1720</v>
      </c>
      <c r="K25" s="51">
        <v>1866</v>
      </c>
      <c r="L25" s="51">
        <v>1307</v>
      </c>
    </row>
    <row r="26" spans="1:12" ht="17.399999999999999" customHeight="1" x14ac:dyDescent="0.3">
      <c r="B26" s="43" t="s">
        <v>24</v>
      </c>
      <c r="C26" s="67">
        <v>1738</v>
      </c>
      <c r="D26" s="74">
        <v>2848</v>
      </c>
      <c r="E26" s="74">
        <v>3842</v>
      </c>
      <c r="F26" s="76">
        <v>4839</v>
      </c>
      <c r="G26" s="51">
        <v>7076</v>
      </c>
      <c r="H26" s="51">
        <v>7102</v>
      </c>
      <c r="I26" s="51">
        <v>7326</v>
      </c>
      <c r="J26" s="51">
        <v>10188</v>
      </c>
      <c r="K26" s="51">
        <v>10796</v>
      </c>
      <c r="L26" s="51">
        <v>10041</v>
      </c>
    </row>
    <row r="27" spans="1:12" ht="17.399999999999999" customHeight="1" x14ac:dyDescent="0.3">
      <c r="B27" s="43" t="s">
        <v>25</v>
      </c>
      <c r="C27" s="67">
        <v>400</v>
      </c>
      <c r="D27" s="74">
        <v>644</v>
      </c>
      <c r="E27" s="67">
        <v>787</v>
      </c>
      <c r="F27" s="76">
        <v>904</v>
      </c>
      <c r="G27" s="51">
        <v>1417</v>
      </c>
      <c r="H27" s="51">
        <v>1466</v>
      </c>
      <c r="I27" s="51">
        <v>1541</v>
      </c>
      <c r="J27" s="51">
        <v>2114</v>
      </c>
      <c r="K27" s="51">
        <v>2231</v>
      </c>
      <c r="L27" s="51">
        <v>1843</v>
      </c>
    </row>
    <row r="28" spans="1:12" ht="17.399999999999999" customHeight="1" x14ac:dyDescent="0.3">
      <c r="B28" s="43" t="s">
        <v>26</v>
      </c>
      <c r="C28" s="67">
        <v>490</v>
      </c>
      <c r="D28" s="74">
        <v>846</v>
      </c>
      <c r="E28" s="67">
        <v>1111</v>
      </c>
      <c r="F28" s="76">
        <v>1320</v>
      </c>
      <c r="G28" s="51">
        <v>1877</v>
      </c>
      <c r="H28" s="51">
        <v>1840</v>
      </c>
      <c r="I28" s="51">
        <v>1953</v>
      </c>
      <c r="J28" s="51">
        <v>2865</v>
      </c>
      <c r="K28" s="51">
        <v>3233</v>
      </c>
      <c r="L28" s="51">
        <v>2494</v>
      </c>
    </row>
    <row r="29" spans="1:12" ht="17.399999999999999" customHeight="1" x14ac:dyDescent="0.3">
      <c r="B29" s="43" t="s">
        <v>27</v>
      </c>
      <c r="C29" s="67">
        <v>630</v>
      </c>
      <c r="D29" s="74">
        <v>1122</v>
      </c>
      <c r="E29" s="67">
        <v>1416</v>
      </c>
      <c r="F29" s="76">
        <v>1672</v>
      </c>
      <c r="G29" s="51">
        <v>2553</v>
      </c>
      <c r="H29" s="51">
        <v>2498</v>
      </c>
      <c r="I29" s="51">
        <v>2762</v>
      </c>
      <c r="J29" s="51">
        <v>3863</v>
      </c>
      <c r="K29" s="51">
        <v>4207</v>
      </c>
      <c r="L29" s="51">
        <v>4085</v>
      </c>
    </row>
    <row r="30" spans="1:12" ht="17.399999999999999" customHeight="1" x14ac:dyDescent="0.3">
      <c r="B30" s="43" t="s">
        <v>28</v>
      </c>
      <c r="C30" s="67">
        <v>173</v>
      </c>
      <c r="D30" s="74">
        <v>313</v>
      </c>
      <c r="E30" s="74">
        <v>411</v>
      </c>
      <c r="F30" s="76">
        <v>489</v>
      </c>
      <c r="G30" s="51">
        <v>700</v>
      </c>
      <c r="H30" s="51">
        <v>668</v>
      </c>
      <c r="I30" s="51">
        <v>712</v>
      </c>
      <c r="J30" s="51">
        <v>992</v>
      </c>
      <c r="K30" s="51">
        <v>1115</v>
      </c>
      <c r="L30" s="51">
        <v>810</v>
      </c>
    </row>
    <row r="31" spans="1:12" ht="17.399999999999999" customHeight="1" x14ac:dyDescent="0.3">
      <c r="B31" s="43" t="s">
        <v>29</v>
      </c>
      <c r="C31" s="67">
        <v>556</v>
      </c>
      <c r="D31" s="74">
        <v>820</v>
      </c>
      <c r="E31" s="67">
        <v>1043</v>
      </c>
      <c r="F31" s="76">
        <v>1234</v>
      </c>
      <c r="G31" s="51">
        <v>1708</v>
      </c>
      <c r="H31" s="51">
        <v>1695</v>
      </c>
      <c r="I31" s="51">
        <v>1790</v>
      </c>
      <c r="J31" s="51">
        <v>2594</v>
      </c>
      <c r="K31" s="51">
        <v>2871</v>
      </c>
      <c r="L31" s="51">
        <v>2155</v>
      </c>
    </row>
    <row r="32" spans="1:12" ht="17.399999999999999" customHeight="1" x14ac:dyDescent="0.3">
      <c r="B32" s="39" t="s">
        <v>30</v>
      </c>
      <c r="C32" s="67">
        <v>3344</v>
      </c>
      <c r="D32" s="74">
        <v>6042</v>
      </c>
      <c r="E32" s="67">
        <v>8303</v>
      </c>
      <c r="F32" s="76">
        <v>10966</v>
      </c>
      <c r="G32" s="51">
        <v>15187</v>
      </c>
      <c r="H32" s="51">
        <v>15128</v>
      </c>
      <c r="I32" s="51">
        <v>16129</v>
      </c>
      <c r="J32" s="51">
        <v>21787</v>
      </c>
      <c r="K32" s="51">
        <v>26000</v>
      </c>
      <c r="L32" s="51">
        <v>36300</v>
      </c>
    </row>
    <row r="33" spans="2:12" ht="17.399999999999999" customHeight="1" x14ac:dyDescent="0.3">
      <c r="B33" s="43" t="s">
        <v>31</v>
      </c>
      <c r="C33" s="67">
        <v>115</v>
      </c>
      <c r="D33" s="74">
        <v>179</v>
      </c>
      <c r="E33" s="67">
        <v>253</v>
      </c>
      <c r="F33" s="76">
        <v>305</v>
      </c>
      <c r="G33" s="51">
        <v>432</v>
      </c>
      <c r="H33" s="51">
        <v>428</v>
      </c>
      <c r="I33" s="51">
        <v>498</v>
      </c>
      <c r="J33" s="51">
        <v>708</v>
      </c>
      <c r="K33" s="51">
        <v>723</v>
      </c>
      <c r="L33" s="51">
        <v>596</v>
      </c>
    </row>
  </sheetData>
  <mergeCells count="2">
    <mergeCell ref="B1:L1"/>
    <mergeCell ref="F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8"/>
  <sheetViews>
    <sheetView zoomScale="75" zoomScaleNormal="75" zoomScaleSheetLayoutView="100" zoomScalePageLayoutView="70" workbookViewId="0">
      <selection activeCell="A17" sqref="A17:A19"/>
    </sheetView>
  </sheetViews>
  <sheetFormatPr defaultColWidth="9.109375" defaultRowHeight="19.2" customHeight="1" x14ac:dyDescent="0.3"/>
  <cols>
    <col min="1" max="1" width="9.109375" style="6"/>
    <col min="2" max="2" width="18.6640625" style="6" customWidth="1"/>
    <col min="3" max="4" width="18.5546875" style="6" customWidth="1"/>
    <col min="5" max="8" width="14.33203125" style="6" customWidth="1"/>
    <col min="9" max="10" width="16.109375" style="237" customWidth="1"/>
    <col min="11" max="11" width="9.109375" style="6" customWidth="1"/>
    <col min="12" max="16384" width="9.109375" style="6"/>
  </cols>
  <sheetData>
    <row r="1" spans="2:10" s="13" customFormat="1" ht="19.2" customHeight="1" x14ac:dyDescent="0.3">
      <c r="B1" s="318" t="s">
        <v>137</v>
      </c>
      <c r="C1" s="318"/>
      <c r="D1" s="318"/>
      <c r="E1" s="318"/>
      <c r="F1" s="318"/>
      <c r="G1" s="318"/>
      <c r="H1" s="318"/>
      <c r="I1" s="318"/>
      <c r="J1" s="318"/>
    </row>
    <row r="2" spans="2:10" ht="12.6" customHeight="1" x14ac:dyDescent="0.3">
      <c r="B2" s="11"/>
      <c r="C2" s="195"/>
      <c r="D2" s="195"/>
      <c r="E2" s="195"/>
      <c r="F2" s="195"/>
      <c r="G2" s="389" t="s">
        <v>91</v>
      </c>
      <c r="H2" s="389"/>
      <c r="I2" s="389"/>
      <c r="J2" s="389"/>
    </row>
    <row r="3" spans="2:10" ht="36" customHeight="1" x14ac:dyDescent="0.3">
      <c r="B3" s="364"/>
      <c r="C3" s="360" t="s">
        <v>71</v>
      </c>
      <c r="D3" s="361"/>
      <c r="E3" s="360" t="s">
        <v>74</v>
      </c>
      <c r="F3" s="361"/>
      <c r="G3" s="360" t="s">
        <v>63</v>
      </c>
      <c r="H3" s="361"/>
      <c r="I3" s="390" t="s">
        <v>72</v>
      </c>
      <c r="J3" s="391"/>
    </row>
    <row r="4" spans="2:10" ht="14.4" customHeight="1" x14ac:dyDescent="0.3">
      <c r="B4" s="366"/>
      <c r="C4" s="221">
        <v>2012</v>
      </c>
      <c r="D4" s="221">
        <v>2013</v>
      </c>
      <c r="E4" s="221">
        <v>2012</v>
      </c>
      <c r="F4" s="221">
        <v>2013</v>
      </c>
      <c r="G4" s="221">
        <v>2012</v>
      </c>
      <c r="H4" s="221">
        <v>2013</v>
      </c>
      <c r="I4" s="221">
        <v>2012</v>
      </c>
      <c r="J4" s="225">
        <v>2013</v>
      </c>
    </row>
    <row r="5" spans="2:10" ht="23.4" customHeight="1" x14ac:dyDescent="0.3">
      <c r="B5" s="34" t="s">
        <v>35</v>
      </c>
      <c r="C5" s="269">
        <v>96</v>
      </c>
      <c r="D5" s="269">
        <v>112.6</v>
      </c>
      <c r="E5" s="269">
        <v>100.3</v>
      </c>
      <c r="F5" s="269">
        <v>97.1</v>
      </c>
      <c r="G5" s="269">
        <v>97.8</v>
      </c>
      <c r="H5" s="269">
        <v>90.3</v>
      </c>
      <c r="I5" s="269">
        <v>99</v>
      </c>
      <c r="J5" s="270">
        <v>96.4</v>
      </c>
    </row>
    <row r="6" spans="2:10" ht="15" customHeight="1" x14ac:dyDescent="0.3">
      <c r="B6" s="14" t="s">
        <v>4</v>
      </c>
      <c r="C6" s="35"/>
      <c r="D6" s="179"/>
      <c r="E6" s="179"/>
      <c r="F6" s="35"/>
      <c r="G6" s="35"/>
      <c r="H6" s="35"/>
      <c r="I6" s="240"/>
    </row>
    <row r="7" spans="2:10" ht="19.2" customHeight="1" x14ac:dyDescent="0.3">
      <c r="B7" s="14" t="s">
        <v>5</v>
      </c>
      <c r="C7" s="263">
        <v>81.8</v>
      </c>
      <c r="D7" s="263">
        <v>102.2</v>
      </c>
      <c r="E7" s="263">
        <v>103.3</v>
      </c>
      <c r="F7" s="263">
        <v>120.3</v>
      </c>
      <c r="G7" s="263">
        <v>101.5</v>
      </c>
      <c r="H7" s="263">
        <v>92.2</v>
      </c>
      <c r="I7" s="263">
        <v>123.9</v>
      </c>
      <c r="J7" s="262">
        <v>93.2</v>
      </c>
    </row>
    <row r="8" spans="2:10" ht="19.2" customHeight="1" x14ac:dyDescent="0.3">
      <c r="B8" s="14" t="s">
        <v>6</v>
      </c>
      <c r="C8" s="17">
        <v>97</v>
      </c>
      <c r="D8" s="17">
        <v>121.6</v>
      </c>
      <c r="E8" s="17">
        <v>101.9</v>
      </c>
      <c r="F8" s="17">
        <v>101</v>
      </c>
      <c r="G8" s="17">
        <v>100</v>
      </c>
      <c r="H8" s="17">
        <v>100.3</v>
      </c>
      <c r="I8" s="17">
        <v>125</v>
      </c>
      <c r="J8" s="262">
        <v>111.9</v>
      </c>
    </row>
    <row r="9" spans="2:10" ht="19.2" customHeight="1" x14ac:dyDescent="0.3">
      <c r="B9" s="14" t="s">
        <v>7</v>
      </c>
      <c r="C9" s="17">
        <v>106.8</v>
      </c>
      <c r="D9" s="17">
        <v>103.1</v>
      </c>
      <c r="E9" s="17">
        <v>50.2</v>
      </c>
      <c r="F9" s="17">
        <v>103.3</v>
      </c>
      <c r="G9" s="17">
        <v>100.6</v>
      </c>
      <c r="H9" s="17">
        <v>98.2</v>
      </c>
      <c r="I9" s="17">
        <v>115.4</v>
      </c>
      <c r="J9" s="262">
        <v>97.8</v>
      </c>
    </row>
    <row r="10" spans="2:10" ht="19.2" customHeight="1" x14ac:dyDescent="0.3">
      <c r="B10" s="14" t="s">
        <v>8</v>
      </c>
      <c r="C10" s="17">
        <v>80.5</v>
      </c>
      <c r="D10" s="17">
        <v>130.19999999999999</v>
      </c>
      <c r="E10" s="17">
        <v>100.3</v>
      </c>
      <c r="F10" s="17">
        <v>98.4</v>
      </c>
      <c r="G10" s="17">
        <v>101.4</v>
      </c>
      <c r="H10" s="17">
        <v>87.9</v>
      </c>
      <c r="I10" s="17">
        <v>100.3</v>
      </c>
      <c r="J10" s="262">
        <v>89.8</v>
      </c>
    </row>
    <row r="11" spans="2:10" ht="19.2" customHeight="1" x14ac:dyDescent="0.3">
      <c r="B11" s="14" t="s">
        <v>9</v>
      </c>
      <c r="C11" s="17">
        <v>95.2</v>
      </c>
      <c r="D11" s="17">
        <v>105.6</v>
      </c>
      <c r="E11" s="17">
        <v>103.6</v>
      </c>
      <c r="F11" s="17">
        <v>92.9</v>
      </c>
      <c r="G11" s="17">
        <v>91.7</v>
      </c>
      <c r="H11" s="17">
        <v>86.4</v>
      </c>
      <c r="I11" s="17">
        <v>95.3</v>
      </c>
      <c r="J11" s="262">
        <v>95.5</v>
      </c>
    </row>
    <row r="12" spans="2:10" ht="19.2" customHeight="1" x14ac:dyDescent="0.3">
      <c r="B12" s="14" t="s">
        <v>10</v>
      </c>
      <c r="C12" s="17">
        <v>109.2</v>
      </c>
      <c r="D12" s="17">
        <v>103.6</v>
      </c>
      <c r="E12" s="17">
        <v>150.80000000000001</v>
      </c>
      <c r="F12" s="17">
        <v>132.19999999999999</v>
      </c>
      <c r="G12" s="17">
        <v>103.3</v>
      </c>
      <c r="H12" s="17">
        <v>99</v>
      </c>
      <c r="I12" s="17">
        <v>98.3</v>
      </c>
      <c r="J12" s="262">
        <v>98.8</v>
      </c>
    </row>
    <row r="13" spans="2:10" ht="19.2" customHeight="1" x14ac:dyDescent="0.3">
      <c r="B13" s="14" t="s">
        <v>11</v>
      </c>
      <c r="C13" s="17">
        <v>104.8</v>
      </c>
      <c r="D13" s="17">
        <v>101.7</v>
      </c>
      <c r="E13" s="17">
        <v>73.7</v>
      </c>
      <c r="F13" s="17">
        <v>105.3</v>
      </c>
      <c r="G13" s="17">
        <v>103.2</v>
      </c>
      <c r="H13" s="17">
        <v>91.8</v>
      </c>
      <c r="I13" s="17">
        <v>98.6</v>
      </c>
      <c r="J13" s="262">
        <v>102.9</v>
      </c>
    </row>
    <row r="14" spans="2:10" ht="19.2" customHeight="1" x14ac:dyDescent="0.3">
      <c r="B14" s="14" t="s">
        <v>12</v>
      </c>
      <c r="C14" s="17">
        <v>82.8</v>
      </c>
      <c r="D14" s="17">
        <v>134</v>
      </c>
      <c r="E14" s="17">
        <v>99.8</v>
      </c>
      <c r="F14" s="17">
        <v>96.7</v>
      </c>
      <c r="G14" s="17">
        <v>97.7</v>
      </c>
      <c r="H14" s="17">
        <v>89.4</v>
      </c>
      <c r="I14" s="17">
        <v>95.9</v>
      </c>
      <c r="J14" s="262">
        <v>104.6</v>
      </c>
    </row>
    <row r="15" spans="2:10" ht="19.2" customHeight="1" x14ac:dyDescent="0.3">
      <c r="B15" s="14" t="s">
        <v>13</v>
      </c>
      <c r="C15" s="17">
        <v>106</v>
      </c>
      <c r="D15" s="17">
        <v>102.2</v>
      </c>
      <c r="E15" s="17">
        <v>97.6</v>
      </c>
      <c r="F15" s="17">
        <v>93.8</v>
      </c>
      <c r="G15" s="17">
        <v>98.1</v>
      </c>
      <c r="H15" s="17">
        <v>89.4</v>
      </c>
      <c r="I15" s="17">
        <v>105.4</v>
      </c>
      <c r="J15" s="262">
        <v>95</v>
      </c>
    </row>
    <row r="16" spans="2:10" ht="19.2" customHeight="1" x14ac:dyDescent="0.3">
      <c r="B16" s="14" t="s">
        <v>14</v>
      </c>
      <c r="C16" s="17">
        <v>108.1</v>
      </c>
      <c r="D16" s="17">
        <v>102.2</v>
      </c>
      <c r="E16" s="17">
        <v>95.3</v>
      </c>
      <c r="F16" s="17">
        <v>124.5</v>
      </c>
      <c r="G16" s="17">
        <v>96.3</v>
      </c>
      <c r="H16" s="17">
        <v>95.6</v>
      </c>
      <c r="I16" s="17">
        <v>111.1</v>
      </c>
      <c r="J16" s="262">
        <v>90</v>
      </c>
    </row>
    <row r="17" spans="1:10" ht="19.2" customHeight="1" x14ac:dyDescent="0.3">
      <c r="A17" s="388">
        <v>119</v>
      </c>
      <c r="B17" s="14" t="s">
        <v>15</v>
      </c>
      <c r="C17" s="17">
        <v>85.4</v>
      </c>
      <c r="D17" s="17">
        <v>126.3</v>
      </c>
      <c r="E17" s="17">
        <v>110.6</v>
      </c>
      <c r="F17" s="17">
        <v>109</v>
      </c>
      <c r="G17" s="17">
        <v>106.4</v>
      </c>
      <c r="H17" s="17">
        <v>100.7</v>
      </c>
      <c r="I17" s="17">
        <v>103.4</v>
      </c>
      <c r="J17" s="262">
        <v>104.7</v>
      </c>
    </row>
    <row r="18" spans="1:10" ht="19.2" customHeight="1" x14ac:dyDescent="0.3">
      <c r="A18" s="388"/>
      <c r="B18" s="14" t="s">
        <v>16</v>
      </c>
      <c r="C18" s="17">
        <v>101.7</v>
      </c>
      <c r="D18" s="17">
        <v>103.2</v>
      </c>
      <c r="E18" s="17">
        <v>96.8</v>
      </c>
      <c r="F18" s="17">
        <v>91.5</v>
      </c>
      <c r="G18" s="17">
        <v>91</v>
      </c>
      <c r="H18" s="17">
        <v>83.2</v>
      </c>
      <c r="I18" s="17">
        <v>103.3</v>
      </c>
      <c r="J18" s="262">
        <v>83</v>
      </c>
    </row>
    <row r="19" spans="1:10" ht="19.2" customHeight="1" x14ac:dyDescent="0.3">
      <c r="A19" s="388"/>
      <c r="B19" s="14" t="s">
        <v>17</v>
      </c>
      <c r="C19" s="17">
        <v>103.3</v>
      </c>
      <c r="D19" s="17">
        <v>100.6</v>
      </c>
      <c r="E19" s="17">
        <v>82.5</v>
      </c>
      <c r="F19" s="17">
        <v>101.4</v>
      </c>
      <c r="G19" s="17">
        <v>100</v>
      </c>
      <c r="H19" s="17">
        <v>98.3</v>
      </c>
      <c r="I19" s="17">
        <v>125</v>
      </c>
      <c r="J19" s="262">
        <v>96.6</v>
      </c>
    </row>
    <row r="20" spans="1:10" ht="19.2" customHeight="1" x14ac:dyDescent="0.3">
      <c r="B20" s="14" t="s">
        <v>18</v>
      </c>
      <c r="C20" s="17">
        <v>83.2</v>
      </c>
      <c r="D20" s="17">
        <v>134.4</v>
      </c>
      <c r="E20" s="17">
        <v>94.2</v>
      </c>
      <c r="F20" s="17">
        <v>106.3</v>
      </c>
      <c r="G20" s="17">
        <v>100.2</v>
      </c>
      <c r="H20" s="17">
        <v>94.7</v>
      </c>
      <c r="I20" s="17">
        <v>94.6</v>
      </c>
      <c r="J20" s="262">
        <v>86.7</v>
      </c>
    </row>
    <row r="21" spans="1:10" ht="19.2" customHeight="1" x14ac:dyDescent="0.3">
      <c r="B21" s="14" t="s">
        <v>19</v>
      </c>
      <c r="C21" s="17">
        <v>81.599999999999994</v>
      </c>
      <c r="D21" s="17">
        <v>138.9</v>
      </c>
      <c r="E21" s="17">
        <v>78</v>
      </c>
      <c r="F21" s="17">
        <v>110.7</v>
      </c>
      <c r="G21" s="17">
        <v>96.2</v>
      </c>
      <c r="H21" s="17">
        <v>96.6</v>
      </c>
      <c r="I21" s="17">
        <v>147.69999999999999</v>
      </c>
      <c r="J21" s="262">
        <v>128.4</v>
      </c>
    </row>
    <row r="22" spans="1:10" ht="19.2" customHeight="1" x14ac:dyDescent="0.3">
      <c r="B22" s="14" t="s">
        <v>20</v>
      </c>
      <c r="C22" s="17">
        <v>90.8</v>
      </c>
      <c r="D22" s="17">
        <v>118.9</v>
      </c>
      <c r="E22" s="17">
        <v>97</v>
      </c>
      <c r="F22" s="17">
        <v>100</v>
      </c>
      <c r="G22" s="17">
        <v>103.1</v>
      </c>
      <c r="H22" s="17">
        <v>79.8</v>
      </c>
      <c r="I22" s="17">
        <v>75</v>
      </c>
      <c r="J22" s="262">
        <v>102.9</v>
      </c>
    </row>
    <row r="23" spans="1:10" ht="19.2" customHeight="1" x14ac:dyDescent="0.3">
      <c r="B23" s="14" t="s">
        <v>21</v>
      </c>
      <c r="C23" s="17">
        <v>104.5</v>
      </c>
      <c r="D23" s="17">
        <v>104.3</v>
      </c>
      <c r="E23" s="17">
        <v>95.4</v>
      </c>
      <c r="F23" s="17">
        <v>111.5</v>
      </c>
      <c r="G23" s="17">
        <v>94.4</v>
      </c>
      <c r="H23" s="17">
        <v>89.9</v>
      </c>
      <c r="I23" s="17">
        <v>97.1</v>
      </c>
      <c r="J23" s="262">
        <v>88.8</v>
      </c>
    </row>
    <row r="24" spans="1:10" ht="19.2" customHeight="1" x14ac:dyDescent="0.3">
      <c r="B24" s="14" t="s">
        <v>22</v>
      </c>
      <c r="C24" s="17">
        <v>104.5</v>
      </c>
      <c r="D24" s="17">
        <v>113.5</v>
      </c>
      <c r="E24" s="17">
        <v>91.9</v>
      </c>
      <c r="F24" s="17">
        <v>98</v>
      </c>
      <c r="G24" s="17">
        <v>98.6</v>
      </c>
      <c r="H24" s="17">
        <v>104.5</v>
      </c>
      <c r="I24" s="17">
        <v>81.400000000000006</v>
      </c>
      <c r="J24" s="262">
        <v>106.8</v>
      </c>
    </row>
    <row r="25" spans="1:10" ht="19.2" customHeight="1" x14ac:dyDescent="0.3">
      <c r="B25" s="14" t="s">
        <v>23</v>
      </c>
      <c r="C25" s="17">
        <v>108.8</v>
      </c>
      <c r="D25" s="17">
        <v>101.1</v>
      </c>
      <c r="E25" s="17">
        <v>111.3</v>
      </c>
      <c r="F25" s="17">
        <v>109.6</v>
      </c>
      <c r="G25" s="17">
        <v>103.8</v>
      </c>
      <c r="H25" s="17">
        <v>93.7</v>
      </c>
      <c r="I25" s="17">
        <v>72.7</v>
      </c>
      <c r="J25" s="262">
        <v>99.2</v>
      </c>
    </row>
    <row r="26" spans="1:10" ht="19.2" customHeight="1" x14ac:dyDescent="0.3">
      <c r="B26" s="14" t="s">
        <v>24</v>
      </c>
      <c r="C26" s="17">
        <v>93.1</v>
      </c>
      <c r="D26" s="17">
        <v>119.7</v>
      </c>
      <c r="E26" s="17">
        <v>97.8</v>
      </c>
      <c r="F26" s="17">
        <v>97</v>
      </c>
      <c r="G26" s="17">
        <v>98.6</v>
      </c>
      <c r="H26" s="17">
        <v>91.7</v>
      </c>
      <c r="I26" s="17">
        <v>93.7</v>
      </c>
      <c r="J26" s="262">
        <v>98.4</v>
      </c>
    </row>
    <row r="27" spans="1:10" ht="19.2" customHeight="1" x14ac:dyDescent="0.3">
      <c r="B27" s="14" t="s">
        <v>25</v>
      </c>
      <c r="C27" s="17">
        <v>84.5</v>
      </c>
      <c r="D27" s="17">
        <v>116.9</v>
      </c>
      <c r="E27" s="17">
        <v>69.400000000000006</v>
      </c>
      <c r="F27" s="17">
        <v>129.69999999999999</v>
      </c>
      <c r="G27" s="17">
        <v>106.4</v>
      </c>
      <c r="H27" s="17">
        <v>85.7</v>
      </c>
      <c r="I27" s="17">
        <v>91.9</v>
      </c>
      <c r="J27" s="262">
        <v>103.4</v>
      </c>
    </row>
    <row r="28" spans="1:10" ht="19.2" customHeight="1" x14ac:dyDescent="0.3">
      <c r="B28" s="14" t="s">
        <v>26</v>
      </c>
      <c r="C28" s="17">
        <v>113.5</v>
      </c>
      <c r="D28" s="17">
        <v>101.6</v>
      </c>
      <c r="E28" s="17">
        <v>94.6</v>
      </c>
      <c r="F28" s="17">
        <v>89.7</v>
      </c>
      <c r="G28" s="17">
        <v>107.8</v>
      </c>
      <c r="H28" s="17">
        <v>90.5</v>
      </c>
      <c r="I28" s="17">
        <v>90.6</v>
      </c>
      <c r="J28" s="262">
        <v>101</v>
      </c>
    </row>
    <row r="29" spans="1:10" ht="19.2" customHeight="1" x14ac:dyDescent="0.3">
      <c r="B29" s="14" t="s">
        <v>27</v>
      </c>
      <c r="C29" s="17">
        <v>97.4</v>
      </c>
      <c r="D29" s="17">
        <v>105.9</v>
      </c>
      <c r="E29" s="17">
        <v>83.7</v>
      </c>
      <c r="F29" s="17">
        <v>89.6</v>
      </c>
      <c r="G29" s="17">
        <v>98</v>
      </c>
      <c r="H29" s="17">
        <v>89.8</v>
      </c>
      <c r="I29" s="17">
        <v>95.1</v>
      </c>
      <c r="J29" s="262">
        <v>102.6</v>
      </c>
    </row>
    <row r="30" spans="1:10" ht="19.2" customHeight="1" x14ac:dyDescent="0.3">
      <c r="B30" s="14" t="s">
        <v>28</v>
      </c>
      <c r="C30" s="17">
        <v>102.3</v>
      </c>
      <c r="D30" s="17">
        <v>102.5</v>
      </c>
      <c r="E30" s="17">
        <v>85.3</v>
      </c>
      <c r="F30" s="17">
        <v>93.3</v>
      </c>
      <c r="G30" s="17">
        <v>90.6</v>
      </c>
      <c r="H30" s="17">
        <v>96</v>
      </c>
      <c r="I30" s="17">
        <v>81.8</v>
      </c>
      <c r="J30" s="262">
        <v>115.6</v>
      </c>
    </row>
    <row r="31" spans="1:10" ht="19.2" customHeight="1" x14ac:dyDescent="0.3">
      <c r="B31" s="14" t="s">
        <v>29</v>
      </c>
      <c r="C31" s="17">
        <v>106.9</v>
      </c>
      <c r="D31" s="17">
        <v>102.2</v>
      </c>
      <c r="E31" s="17">
        <v>104.2</v>
      </c>
      <c r="F31" s="17">
        <v>80.099999999999994</v>
      </c>
      <c r="G31" s="17">
        <v>99.2</v>
      </c>
      <c r="H31" s="17">
        <v>88.1</v>
      </c>
      <c r="I31" s="17">
        <v>81.2</v>
      </c>
      <c r="J31" s="262">
        <v>100.2</v>
      </c>
    </row>
    <row r="32" spans="1:10" ht="19.2" customHeight="1" x14ac:dyDescent="0.3">
      <c r="B32" s="8" t="s">
        <v>30</v>
      </c>
      <c r="C32" s="17">
        <v>172</v>
      </c>
      <c r="D32" s="17">
        <v>101.3</v>
      </c>
      <c r="E32" s="17">
        <v>120</v>
      </c>
      <c r="F32" s="17">
        <v>100</v>
      </c>
      <c r="G32" s="17">
        <v>98.5</v>
      </c>
      <c r="H32" s="17">
        <v>91.5</v>
      </c>
      <c r="I32" s="17">
        <v>90</v>
      </c>
      <c r="J32" s="262">
        <v>84.8</v>
      </c>
    </row>
    <row r="33" spans="2:10" ht="19.2" customHeight="1" x14ac:dyDescent="0.3">
      <c r="B33" s="14" t="s">
        <v>31</v>
      </c>
      <c r="C33" s="17">
        <v>166.7</v>
      </c>
      <c r="D33" s="17">
        <v>150</v>
      </c>
      <c r="E33" s="17">
        <v>94.3</v>
      </c>
      <c r="F33" s="17">
        <v>89</v>
      </c>
      <c r="G33" s="17">
        <v>102.8</v>
      </c>
      <c r="H33" s="17">
        <v>119.5</v>
      </c>
      <c r="I33" s="17">
        <v>36.299999999999997</v>
      </c>
      <c r="J33" s="262">
        <v>107.9</v>
      </c>
    </row>
    <row r="34" spans="2:10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10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10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10" ht="19.2" customHeight="1" x14ac:dyDescent="0.3">
      <c r="B37" s="8"/>
      <c r="C37" s="8"/>
      <c r="D37" s="8"/>
      <c r="E37" s="8"/>
      <c r="F37" s="8"/>
      <c r="G37" s="8"/>
      <c r="H37" s="8"/>
      <c r="I37" s="239"/>
    </row>
    <row r="38" spans="2:10" ht="19.2" customHeight="1" x14ac:dyDescent="0.3">
      <c r="B38" s="8"/>
      <c r="C38" s="8"/>
      <c r="D38" s="8"/>
      <c r="E38" s="8"/>
      <c r="F38" s="8"/>
      <c r="G38" s="8"/>
      <c r="H38" s="8"/>
      <c r="I38" s="239"/>
    </row>
  </sheetData>
  <mergeCells count="8">
    <mergeCell ref="A17:A19"/>
    <mergeCell ref="B1:J1"/>
    <mergeCell ref="G2:J2"/>
    <mergeCell ref="B3:B4"/>
    <mergeCell ref="C3:D3"/>
    <mergeCell ref="E3:F3"/>
    <mergeCell ref="G3:H3"/>
    <mergeCell ref="I3:J3"/>
  </mergeCells>
  <pageMargins left="0.9055118110236221" right="0.70866141732283472" top="0.51181102362204722" bottom="0.19685039370078741" header="0.31496062992125984" footer="0.31496062992125984"/>
  <pageSetup paperSize="9" scale="85" firstPageNumber="119" orientation="landscape" r:id="rId1"/>
  <headerFooter alignWithMargins="0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zoomScale="75" zoomScaleNormal="75" zoomScaleSheetLayoutView="100" workbookViewId="0">
      <selection activeCell="A17" sqref="A17:A19"/>
    </sheetView>
  </sheetViews>
  <sheetFormatPr defaultColWidth="9.109375" defaultRowHeight="19.2" customHeight="1" x14ac:dyDescent="0.3"/>
  <cols>
    <col min="1" max="1" width="9.109375" style="6"/>
    <col min="2" max="2" width="19.5546875" style="6" customWidth="1"/>
    <col min="3" max="6" width="14" style="6" customWidth="1"/>
    <col min="7" max="8" width="17.33203125" style="6" customWidth="1"/>
    <col min="9" max="10" width="17.33203125" style="237" customWidth="1"/>
    <col min="11" max="11" width="9.109375" style="6" customWidth="1"/>
    <col min="12" max="16384" width="9.109375" style="6"/>
  </cols>
  <sheetData>
    <row r="1" spans="2:10" s="13" customFormat="1" ht="19.2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2:10" ht="46.8" customHeight="1" x14ac:dyDescent="0.3">
      <c r="B2" s="364"/>
      <c r="C2" s="360" t="s">
        <v>73</v>
      </c>
      <c r="D2" s="361"/>
      <c r="E2" s="360" t="s">
        <v>33</v>
      </c>
      <c r="F2" s="361"/>
      <c r="G2" s="360" t="s">
        <v>75</v>
      </c>
      <c r="H2" s="361"/>
      <c r="I2" s="390" t="s">
        <v>76</v>
      </c>
      <c r="J2" s="391"/>
    </row>
    <row r="3" spans="2:10" ht="13.8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1">
        <v>2013</v>
      </c>
      <c r="I3" s="221">
        <v>2012</v>
      </c>
      <c r="J3" s="225">
        <v>2013</v>
      </c>
    </row>
    <row r="4" spans="2:10" ht="22.2" customHeight="1" x14ac:dyDescent="0.3">
      <c r="B4" s="34" t="s">
        <v>35</v>
      </c>
      <c r="C4" s="269">
        <v>78.7</v>
      </c>
      <c r="D4" s="269">
        <v>94.8</v>
      </c>
      <c r="E4" s="269">
        <v>91.2</v>
      </c>
      <c r="F4" s="269">
        <v>88.8</v>
      </c>
      <c r="G4" s="269">
        <v>100.6</v>
      </c>
      <c r="H4" s="269">
        <v>100.5</v>
      </c>
      <c r="I4" s="269">
        <v>92.5</v>
      </c>
      <c r="J4" s="270">
        <v>100.9</v>
      </c>
    </row>
    <row r="5" spans="2:10" ht="15.6" customHeight="1" x14ac:dyDescent="0.3">
      <c r="B5" s="14" t="s">
        <v>4</v>
      </c>
      <c r="C5" s="8"/>
      <c r="F5" s="8"/>
      <c r="G5" s="8"/>
      <c r="H5" s="8"/>
    </row>
    <row r="6" spans="2:10" ht="19.2" customHeight="1" x14ac:dyDescent="0.3">
      <c r="B6" s="14" t="s">
        <v>5</v>
      </c>
      <c r="C6" s="263">
        <v>82.6</v>
      </c>
      <c r="D6" s="263">
        <v>98</v>
      </c>
      <c r="E6" s="263">
        <v>87.4</v>
      </c>
      <c r="F6" s="263">
        <v>96.2</v>
      </c>
      <c r="G6" s="263">
        <v>108.6</v>
      </c>
      <c r="H6" s="263">
        <v>108</v>
      </c>
      <c r="I6" s="263">
        <v>85.8</v>
      </c>
      <c r="J6" s="262">
        <v>103.1</v>
      </c>
    </row>
    <row r="7" spans="2:10" ht="19.2" customHeight="1" x14ac:dyDescent="0.3">
      <c r="B7" s="14" t="s">
        <v>6</v>
      </c>
      <c r="C7" s="17">
        <v>59.9</v>
      </c>
      <c r="D7" s="17">
        <v>83.6</v>
      </c>
      <c r="E7" s="17">
        <v>94.1</v>
      </c>
      <c r="F7" s="17">
        <v>86.9</v>
      </c>
      <c r="G7" s="17">
        <v>111.7</v>
      </c>
      <c r="H7" s="17">
        <v>103.6</v>
      </c>
      <c r="I7" s="17">
        <v>83.4</v>
      </c>
      <c r="J7" s="262">
        <v>115.6</v>
      </c>
    </row>
    <row r="8" spans="2:10" ht="19.2" customHeight="1" x14ac:dyDescent="0.3">
      <c r="B8" s="14" t="s">
        <v>7</v>
      </c>
      <c r="C8" s="17">
        <v>58.5</v>
      </c>
      <c r="D8" s="17">
        <v>92.2</v>
      </c>
      <c r="E8" s="17">
        <v>95.6</v>
      </c>
      <c r="F8" s="17">
        <v>91.2</v>
      </c>
      <c r="G8" s="17">
        <v>105.3</v>
      </c>
      <c r="H8" s="17">
        <v>108.4</v>
      </c>
      <c r="I8" s="17">
        <v>97.1</v>
      </c>
      <c r="J8" s="262">
        <v>98.6</v>
      </c>
    </row>
    <row r="9" spans="2:10" ht="19.2" customHeight="1" x14ac:dyDescent="0.3">
      <c r="B9" s="14" t="s">
        <v>8</v>
      </c>
      <c r="C9" s="17">
        <v>142.5</v>
      </c>
      <c r="D9" s="17">
        <v>106.7</v>
      </c>
      <c r="E9" s="17">
        <v>93</v>
      </c>
      <c r="F9" s="17">
        <v>96</v>
      </c>
      <c r="G9" s="17">
        <v>92.9</v>
      </c>
      <c r="H9" s="17">
        <v>101.6</v>
      </c>
      <c r="I9" s="17">
        <v>88.4</v>
      </c>
      <c r="J9" s="262">
        <v>103.8</v>
      </c>
    </row>
    <row r="10" spans="2:10" ht="19.2" customHeight="1" x14ac:dyDescent="0.3">
      <c r="B10" s="14" t="s">
        <v>9</v>
      </c>
      <c r="C10" s="17">
        <v>59.6</v>
      </c>
      <c r="D10" s="17">
        <v>94.5</v>
      </c>
      <c r="E10" s="17">
        <v>93.2</v>
      </c>
      <c r="F10" s="17">
        <v>77.400000000000006</v>
      </c>
      <c r="G10" s="17">
        <v>91.7</v>
      </c>
      <c r="H10" s="17">
        <v>90.7</v>
      </c>
      <c r="I10" s="17">
        <v>96.9</v>
      </c>
      <c r="J10" s="262">
        <v>97</v>
      </c>
    </row>
    <row r="11" spans="2:10" ht="19.2" customHeight="1" x14ac:dyDescent="0.3">
      <c r="B11" s="14" t="s">
        <v>10</v>
      </c>
      <c r="C11" s="17">
        <v>96.3</v>
      </c>
      <c r="D11" s="17">
        <v>100.9</v>
      </c>
      <c r="E11" s="17">
        <v>85.6</v>
      </c>
      <c r="F11" s="17">
        <v>82.1</v>
      </c>
      <c r="G11" s="17">
        <v>107.5</v>
      </c>
      <c r="H11" s="17">
        <v>108</v>
      </c>
      <c r="I11" s="17">
        <v>88.4</v>
      </c>
      <c r="J11" s="262">
        <v>105.6</v>
      </c>
    </row>
    <row r="12" spans="2:10" s="237" customFormat="1" ht="19.2" customHeight="1" x14ac:dyDescent="0.3">
      <c r="B12" s="14" t="s">
        <v>11</v>
      </c>
      <c r="C12" s="17">
        <v>60.5</v>
      </c>
      <c r="D12" s="17">
        <v>100</v>
      </c>
      <c r="E12" s="17">
        <v>76.5</v>
      </c>
      <c r="F12" s="17">
        <v>105.1</v>
      </c>
      <c r="G12" s="17">
        <v>100</v>
      </c>
      <c r="H12" s="17">
        <v>109.4</v>
      </c>
      <c r="I12" s="17">
        <v>95.1</v>
      </c>
      <c r="J12" s="262">
        <v>110.4</v>
      </c>
    </row>
    <row r="13" spans="2:10" s="237" customFormat="1" ht="19.2" customHeight="1" x14ac:dyDescent="0.3">
      <c r="B13" s="14" t="s">
        <v>12</v>
      </c>
      <c r="C13" s="17">
        <v>54.7</v>
      </c>
      <c r="D13" s="17">
        <v>96.4</v>
      </c>
      <c r="E13" s="17">
        <v>103.3</v>
      </c>
      <c r="F13" s="17">
        <v>81.2</v>
      </c>
      <c r="G13" s="17">
        <v>97.5</v>
      </c>
      <c r="H13" s="17">
        <v>101.1</v>
      </c>
      <c r="I13" s="17">
        <v>90.9</v>
      </c>
      <c r="J13" s="262">
        <v>94.1</v>
      </c>
    </row>
    <row r="14" spans="2:10" s="237" customFormat="1" ht="19.2" customHeight="1" x14ac:dyDescent="0.3">
      <c r="B14" s="14" t="s">
        <v>13</v>
      </c>
      <c r="C14" s="17">
        <v>49.5</v>
      </c>
      <c r="D14" s="17">
        <v>91.7</v>
      </c>
      <c r="E14" s="17">
        <v>94.2</v>
      </c>
      <c r="F14" s="17">
        <v>118.4</v>
      </c>
      <c r="G14" s="17">
        <v>108.6</v>
      </c>
      <c r="H14" s="17">
        <v>116.8</v>
      </c>
      <c r="I14" s="17">
        <v>88.2</v>
      </c>
      <c r="J14" s="262">
        <v>103.2</v>
      </c>
    </row>
    <row r="15" spans="2:10" s="237" customFormat="1" ht="19.2" customHeight="1" x14ac:dyDescent="0.3">
      <c r="B15" s="14" t="s">
        <v>14</v>
      </c>
      <c r="C15" s="17">
        <v>57.4</v>
      </c>
      <c r="D15" s="17">
        <v>125</v>
      </c>
      <c r="E15" s="17">
        <v>89.2</v>
      </c>
      <c r="F15" s="17">
        <v>101</v>
      </c>
      <c r="G15" s="17">
        <v>108.8</v>
      </c>
      <c r="H15" s="17">
        <v>101.1</v>
      </c>
      <c r="I15" s="17">
        <v>94.9</v>
      </c>
      <c r="J15" s="262">
        <v>70</v>
      </c>
    </row>
    <row r="16" spans="2:10" s="237" customFormat="1" ht="19.2" customHeight="1" x14ac:dyDescent="0.3">
      <c r="B16" s="14" t="s">
        <v>15</v>
      </c>
      <c r="C16" s="17">
        <v>96</v>
      </c>
      <c r="D16" s="17">
        <v>98.1</v>
      </c>
      <c r="E16" s="17">
        <v>93.1</v>
      </c>
      <c r="F16" s="17">
        <v>87.1</v>
      </c>
      <c r="G16" s="17">
        <v>112.5</v>
      </c>
      <c r="H16" s="17">
        <v>117.9</v>
      </c>
      <c r="I16" s="17">
        <v>88.3</v>
      </c>
      <c r="J16" s="262">
        <v>102.5</v>
      </c>
    </row>
    <row r="17" spans="1:10" s="237" customFormat="1" ht="19.2" customHeight="1" x14ac:dyDescent="0.3">
      <c r="A17" s="388">
        <v>120</v>
      </c>
      <c r="B17" s="14" t="s">
        <v>16</v>
      </c>
      <c r="C17" s="17">
        <v>106.3</v>
      </c>
      <c r="D17" s="17">
        <v>99.1</v>
      </c>
      <c r="E17" s="17">
        <v>91.8</v>
      </c>
      <c r="F17" s="17">
        <v>88.3</v>
      </c>
      <c r="G17" s="17">
        <v>105.4</v>
      </c>
      <c r="H17" s="17">
        <v>97</v>
      </c>
      <c r="I17" s="17">
        <v>85</v>
      </c>
      <c r="J17" s="262">
        <v>115</v>
      </c>
    </row>
    <row r="18" spans="1:10" s="237" customFormat="1" ht="19.2" customHeight="1" x14ac:dyDescent="0.3">
      <c r="A18" s="388"/>
      <c r="B18" s="14" t="s">
        <v>17</v>
      </c>
      <c r="C18" s="17">
        <v>56.7</v>
      </c>
      <c r="D18" s="17">
        <v>114.8</v>
      </c>
      <c r="E18" s="17">
        <v>80.599999999999994</v>
      </c>
      <c r="F18" s="17">
        <v>91.1</v>
      </c>
      <c r="G18" s="17">
        <v>105.6</v>
      </c>
      <c r="H18" s="17">
        <v>98.8</v>
      </c>
      <c r="I18" s="17">
        <v>97.5</v>
      </c>
      <c r="J18" s="262">
        <v>103.2</v>
      </c>
    </row>
    <row r="19" spans="1:10" s="237" customFormat="1" ht="19.2" customHeight="1" x14ac:dyDescent="0.3">
      <c r="A19" s="388"/>
      <c r="B19" s="14" t="s">
        <v>18</v>
      </c>
      <c r="C19" s="17">
        <v>58.7</v>
      </c>
      <c r="D19" s="17">
        <v>90.3</v>
      </c>
      <c r="E19" s="17">
        <v>81.599999999999994</v>
      </c>
      <c r="F19" s="17">
        <v>70.3</v>
      </c>
      <c r="G19" s="17">
        <v>100.6</v>
      </c>
      <c r="H19" s="17">
        <v>103.9</v>
      </c>
      <c r="I19" s="17">
        <v>91.7</v>
      </c>
      <c r="J19" s="262">
        <v>102.7</v>
      </c>
    </row>
    <row r="20" spans="1:10" s="237" customFormat="1" ht="19.2" customHeight="1" x14ac:dyDescent="0.3">
      <c r="B20" s="14" t="s">
        <v>19</v>
      </c>
      <c r="C20" s="17">
        <v>108.2</v>
      </c>
      <c r="D20" s="17">
        <v>71</v>
      </c>
      <c r="E20" s="17">
        <v>101.5</v>
      </c>
      <c r="F20" s="17">
        <v>111.6</v>
      </c>
      <c r="G20" s="17">
        <v>100.6</v>
      </c>
      <c r="H20" s="17">
        <v>103.1</v>
      </c>
      <c r="I20" s="17">
        <v>92.4</v>
      </c>
      <c r="J20" s="262">
        <v>102.5</v>
      </c>
    </row>
    <row r="21" spans="1:10" s="237" customFormat="1" ht="19.2" customHeight="1" x14ac:dyDescent="0.3">
      <c r="B21" s="14" t="s">
        <v>20</v>
      </c>
      <c r="C21" s="17">
        <v>43</v>
      </c>
      <c r="D21" s="17">
        <v>100.9</v>
      </c>
      <c r="E21" s="17">
        <v>100.8</v>
      </c>
      <c r="F21" s="17">
        <v>89.5</v>
      </c>
      <c r="G21" s="17">
        <v>103</v>
      </c>
      <c r="H21" s="17">
        <v>103.7</v>
      </c>
      <c r="I21" s="17">
        <v>86.3</v>
      </c>
      <c r="J21" s="262">
        <v>100.2</v>
      </c>
    </row>
    <row r="22" spans="1:10" s="237" customFormat="1" ht="19.2" customHeight="1" x14ac:dyDescent="0.3">
      <c r="B22" s="14" t="s">
        <v>21</v>
      </c>
      <c r="C22" s="17">
        <v>35.6</v>
      </c>
      <c r="D22" s="17">
        <v>106.2</v>
      </c>
      <c r="E22" s="17">
        <v>144.30000000000001</v>
      </c>
      <c r="F22" s="17">
        <v>77.7</v>
      </c>
      <c r="G22" s="17">
        <v>102.5</v>
      </c>
      <c r="H22" s="17">
        <v>104.5</v>
      </c>
      <c r="I22" s="17">
        <v>88</v>
      </c>
      <c r="J22" s="262">
        <v>111.9</v>
      </c>
    </row>
    <row r="23" spans="1:10" s="237" customFormat="1" ht="19.2" customHeight="1" x14ac:dyDescent="0.3">
      <c r="B23" s="14" t="s">
        <v>22</v>
      </c>
      <c r="C23" s="17">
        <v>66.900000000000006</v>
      </c>
      <c r="D23" s="17">
        <v>76.099999999999994</v>
      </c>
      <c r="E23" s="17">
        <v>108</v>
      </c>
      <c r="F23" s="17">
        <v>95.7</v>
      </c>
      <c r="G23" s="17">
        <v>103.6</v>
      </c>
      <c r="H23" s="17">
        <v>104.4</v>
      </c>
      <c r="I23" s="17">
        <v>99.5</v>
      </c>
      <c r="J23" s="262">
        <v>93.6</v>
      </c>
    </row>
    <row r="24" spans="1:10" s="237" customFormat="1" ht="19.2" customHeight="1" x14ac:dyDescent="0.3">
      <c r="B24" s="14" t="s">
        <v>23</v>
      </c>
      <c r="C24" s="17">
        <v>90.6</v>
      </c>
      <c r="D24" s="17">
        <v>91.5</v>
      </c>
      <c r="E24" s="17">
        <v>93.3</v>
      </c>
      <c r="F24" s="17">
        <v>91.8</v>
      </c>
      <c r="G24" s="17">
        <v>122</v>
      </c>
      <c r="H24" s="17">
        <v>101.1</v>
      </c>
      <c r="I24" s="17">
        <v>111</v>
      </c>
      <c r="J24" s="262">
        <v>80.599999999999994</v>
      </c>
    </row>
    <row r="25" spans="1:10" s="237" customFormat="1" ht="19.2" customHeight="1" x14ac:dyDescent="0.3">
      <c r="B25" s="14" t="s">
        <v>24</v>
      </c>
      <c r="C25" s="17">
        <v>70.7</v>
      </c>
      <c r="D25" s="17">
        <v>98</v>
      </c>
      <c r="E25" s="17">
        <v>97.4</v>
      </c>
      <c r="F25" s="17">
        <v>86.7</v>
      </c>
      <c r="G25" s="17">
        <v>100.5</v>
      </c>
      <c r="H25" s="17">
        <v>93.7</v>
      </c>
      <c r="I25" s="17">
        <v>88.4</v>
      </c>
      <c r="J25" s="262">
        <v>102.1</v>
      </c>
    </row>
    <row r="26" spans="1:10" s="237" customFormat="1" ht="19.2" customHeight="1" x14ac:dyDescent="0.3">
      <c r="B26" s="14" t="s">
        <v>25</v>
      </c>
      <c r="C26" s="17">
        <v>101</v>
      </c>
      <c r="D26" s="17">
        <v>98.3</v>
      </c>
      <c r="E26" s="17">
        <v>84.9</v>
      </c>
      <c r="F26" s="17">
        <v>111.6</v>
      </c>
      <c r="G26" s="17">
        <v>100.6</v>
      </c>
      <c r="H26" s="17">
        <v>100.1</v>
      </c>
      <c r="I26" s="17">
        <v>103.7</v>
      </c>
      <c r="J26" s="262">
        <v>100.1</v>
      </c>
    </row>
    <row r="27" spans="1:10" s="237" customFormat="1" ht="19.2" customHeight="1" x14ac:dyDescent="0.3">
      <c r="B27" s="14" t="s">
        <v>26</v>
      </c>
      <c r="C27" s="17">
        <v>39.5</v>
      </c>
      <c r="D27" s="17">
        <v>103.9</v>
      </c>
      <c r="E27" s="17">
        <v>90.4</v>
      </c>
      <c r="F27" s="17">
        <v>110.1</v>
      </c>
      <c r="G27" s="17">
        <v>105.1</v>
      </c>
      <c r="H27" s="17">
        <v>104.9</v>
      </c>
      <c r="I27" s="17">
        <v>116.6</v>
      </c>
      <c r="J27" s="262">
        <v>80.900000000000006</v>
      </c>
    </row>
    <row r="28" spans="1:10" s="237" customFormat="1" ht="19.2" customHeight="1" x14ac:dyDescent="0.3">
      <c r="B28" s="14" t="s">
        <v>27</v>
      </c>
      <c r="C28" s="17">
        <v>55.8</v>
      </c>
      <c r="D28" s="17">
        <v>100.9</v>
      </c>
      <c r="E28" s="17">
        <v>77</v>
      </c>
      <c r="F28" s="17">
        <v>120.3</v>
      </c>
      <c r="G28" s="17">
        <v>103.6</v>
      </c>
      <c r="H28" s="17">
        <v>101</v>
      </c>
      <c r="I28" s="17">
        <v>93.5</v>
      </c>
      <c r="J28" s="262">
        <v>100.3</v>
      </c>
    </row>
    <row r="29" spans="1:10" s="237" customFormat="1" ht="19.2" customHeight="1" x14ac:dyDescent="0.3">
      <c r="B29" s="14" t="s">
        <v>28</v>
      </c>
      <c r="C29" s="17">
        <v>59</v>
      </c>
      <c r="D29" s="17">
        <v>84.3</v>
      </c>
      <c r="E29" s="17">
        <v>118.4</v>
      </c>
      <c r="F29" s="17">
        <v>83.8</v>
      </c>
      <c r="G29" s="17">
        <v>104.3</v>
      </c>
      <c r="H29" s="17">
        <v>105.4</v>
      </c>
      <c r="I29" s="17">
        <v>94.5</v>
      </c>
      <c r="J29" s="262">
        <v>108.8</v>
      </c>
    </row>
    <row r="30" spans="1:10" s="237" customFormat="1" ht="19.2" customHeight="1" x14ac:dyDescent="0.3">
      <c r="B30" s="14" t="s">
        <v>29</v>
      </c>
      <c r="C30" s="17">
        <v>84.7</v>
      </c>
      <c r="D30" s="17">
        <v>84.3</v>
      </c>
      <c r="E30" s="17">
        <v>93.5</v>
      </c>
      <c r="F30" s="17">
        <v>83.1</v>
      </c>
      <c r="G30" s="17">
        <v>101.2</v>
      </c>
      <c r="H30" s="17">
        <v>102.4</v>
      </c>
      <c r="I30" s="17">
        <v>95.2</v>
      </c>
      <c r="J30" s="262">
        <v>103.4</v>
      </c>
    </row>
    <row r="31" spans="1:10" s="237" customFormat="1" ht="19.2" customHeight="1" x14ac:dyDescent="0.3">
      <c r="B31" s="8" t="s">
        <v>30</v>
      </c>
      <c r="C31" s="17">
        <v>100.1</v>
      </c>
      <c r="D31" s="17">
        <v>74.7</v>
      </c>
      <c r="E31" s="17">
        <v>82.2</v>
      </c>
      <c r="F31" s="17">
        <v>79.099999999999994</v>
      </c>
      <c r="G31" s="17">
        <v>100.7</v>
      </c>
      <c r="H31" s="17">
        <v>100.1</v>
      </c>
      <c r="I31" s="17">
        <v>92.3</v>
      </c>
      <c r="J31" s="262">
        <v>117.2</v>
      </c>
    </row>
    <row r="32" spans="1:10" s="237" customFormat="1" ht="19.2" customHeight="1" x14ac:dyDescent="0.3">
      <c r="B32" s="14" t="s">
        <v>31</v>
      </c>
      <c r="C32" s="17">
        <v>155.4</v>
      </c>
      <c r="D32" s="17">
        <v>66.400000000000006</v>
      </c>
      <c r="E32" s="17">
        <v>83.8</v>
      </c>
      <c r="F32" s="17">
        <v>108.5</v>
      </c>
      <c r="G32" s="17">
        <v>82.1</v>
      </c>
      <c r="H32" s="17">
        <v>104</v>
      </c>
      <c r="I32" s="17">
        <v>60</v>
      </c>
      <c r="J32" s="262">
        <v>154</v>
      </c>
    </row>
    <row r="33" spans="2:9" s="237" customFormat="1" ht="19.2" customHeight="1" x14ac:dyDescent="0.3">
      <c r="B33" s="8"/>
      <c r="C33" s="8"/>
      <c r="D33" s="8"/>
      <c r="E33" s="8"/>
      <c r="F33" s="8"/>
      <c r="G33" s="8"/>
      <c r="H33" s="8"/>
      <c r="I33" s="239"/>
    </row>
    <row r="34" spans="2:9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9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9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9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</sheetData>
  <mergeCells count="7">
    <mergeCell ref="A17:A19"/>
    <mergeCell ref="B1:J1"/>
    <mergeCell ref="B2:B3"/>
    <mergeCell ref="C2:D2"/>
    <mergeCell ref="E2:F2"/>
    <mergeCell ref="G2:H2"/>
    <mergeCell ref="I2:J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zoomScale="75" zoomScaleNormal="75" zoomScaleSheetLayoutView="100" workbookViewId="0">
      <selection activeCell="A17" sqref="A17:A19"/>
    </sheetView>
  </sheetViews>
  <sheetFormatPr defaultColWidth="9.109375" defaultRowHeight="19.2" customHeight="1" x14ac:dyDescent="0.3"/>
  <cols>
    <col min="1" max="1" width="9.109375" style="6"/>
    <col min="2" max="2" width="19.5546875" style="6" customWidth="1"/>
    <col min="3" max="8" width="15.6640625" style="6" customWidth="1"/>
    <col min="9" max="10" width="15.6640625" style="237" customWidth="1"/>
    <col min="11" max="11" width="9.109375" style="6" customWidth="1"/>
    <col min="12" max="16384" width="9.109375" style="6"/>
  </cols>
  <sheetData>
    <row r="1" spans="2:10" s="13" customFormat="1" ht="19.2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2:10" ht="46.8" customHeight="1" x14ac:dyDescent="0.3">
      <c r="B2" s="364"/>
      <c r="C2" s="360" t="s">
        <v>77</v>
      </c>
      <c r="D2" s="361"/>
      <c r="E2" s="360" t="s">
        <v>78</v>
      </c>
      <c r="F2" s="361"/>
      <c r="G2" s="360" t="s">
        <v>79</v>
      </c>
      <c r="H2" s="361"/>
      <c r="I2" s="390" t="s">
        <v>80</v>
      </c>
      <c r="J2" s="391"/>
    </row>
    <row r="3" spans="2:10" ht="13.8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1">
        <v>2013</v>
      </c>
      <c r="I3" s="221">
        <v>2012</v>
      </c>
      <c r="J3" s="225">
        <v>2013</v>
      </c>
    </row>
    <row r="4" spans="2:10" ht="22.2" customHeight="1" x14ac:dyDescent="0.3">
      <c r="B4" s="34" t="s">
        <v>35</v>
      </c>
      <c r="C4" s="269">
        <v>94.3</v>
      </c>
      <c r="D4" s="269">
        <v>96.8</v>
      </c>
      <c r="E4" s="269">
        <v>106.4</v>
      </c>
      <c r="F4" s="269">
        <v>101.8</v>
      </c>
      <c r="G4" s="269">
        <v>101.9</v>
      </c>
      <c r="H4" s="269">
        <v>107.6</v>
      </c>
      <c r="I4" s="269">
        <v>106.1</v>
      </c>
      <c r="J4" s="270">
        <v>106.7</v>
      </c>
    </row>
    <row r="5" spans="2:10" ht="16.8" customHeight="1" x14ac:dyDescent="0.3">
      <c r="B5" s="14" t="s">
        <v>4</v>
      </c>
      <c r="C5" s="8"/>
      <c r="F5" s="8"/>
      <c r="G5" s="8"/>
      <c r="H5" s="8"/>
    </row>
    <row r="6" spans="2:10" ht="19.2" customHeight="1" x14ac:dyDescent="0.3">
      <c r="B6" s="14" t="s">
        <v>5</v>
      </c>
      <c r="C6" s="263">
        <v>97.4</v>
      </c>
      <c r="D6" s="263">
        <v>113</v>
      </c>
      <c r="E6" s="263">
        <v>100.6</v>
      </c>
      <c r="F6" s="263">
        <v>98.4</v>
      </c>
      <c r="G6" s="263">
        <v>81.400000000000006</v>
      </c>
      <c r="H6" s="263">
        <v>99.7</v>
      </c>
      <c r="I6" s="263">
        <v>90.7</v>
      </c>
      <c r="J6" s="262">
        <v>105.1</v>
      </c>
    </row>
    <row r="7" spans="2:10" ht="19.2" customHeight="1" x14ac:dyDescent="0.3">
      <c r="B7" s="14" t="s">
        <v>6</v>
      </c>
      <c r="C7" s="17">
        <v>101.4</v>
      </c>
      <c r="D7" s="17">
        <v>91</v>
      </c>
      <c r="E7" s="17">
        <v>103.7</v>
      </c>
      <c r="F7" s="17">
        <v>116.8</v>
      </c>
      <c r="G7" s="17">
        <v>82.4</v>
      </c>
      <c r="H7" s="17">
        <v>116.3</v>
      </c>
      <c r="I7" s="17">
        <v>199.4</v>
      </c>
      <c r="J7" s="262">
        <v>106.6</v>
      </c>
    </row>
    <row r="8" spans="2:10" ht="19.2" customHeight="1" x14ac:dyDescent="0.3">
      <c r="B8" s="14" t="s">
        <v>7</v>
      </c>
      <c r="C8" s="17">
        <v>96.9</v>
      </c>
      <c r="D8" s="17">
        <v>100.7</v>
      </c>
      <c r="E8" s="17">
        <v>101.9</v>
      </c>
      <c r="F8" s="17">
        <v>111.2</v>
      </c>
      <c r="G8" s="17">
        <v>87.1</v>
      </c>
      <c r="H8" s="17">
        <v>101</v>
      </c>
      <c r="I8" s="17">
        <v>150.5</v>
      </c>
      <c r="J8" s="262">
        <v>110.6</v>
      </c>
    </row>
    <row r="9" spans="2:10" ht="19.2" customHeight="1" x14ac:dyDescent="0.3">
      <c r="B9" s="14" t="s">
        <v>8</v>
      </c>
      <c r="C9" s="17">
        <v>90.1</v>
      </c>
      <c r="D9" s="17">
        <v>95</v>
      </c>
      <c r="E9" s="17">
        <v>106.3</v>
      </c>
      <c r="F9" s="17">
        <v>103.1</v>
      </c>
      <c r="G9" s="17">
        <v>83.6</v>
      </c>
      <c r="H9" s="17">
        <v>117.7</v>
      </c>
      <c r="I9" s="17">
        <v>100.3</v>
      </c>
      <c r="J9" s="262">
        <v>102.2</v>
      </c>
    </row>
    <row r="10" spans="2:10" ht="19.2" customHeight="1" x14ac:dyDescent="0.3">
      <c r="B10" s="14" t="s">
        <v>9</v>
      </c>
      <c r="C10" s="17">
        <v>92.5</v>
      </c>
      <c r="D10" s="17">
        <v>92.1</v>
      </c>
      <c r="E10" s="17">
        <v>103</v>
      </c>
      <c r="F10" s="17">
        <v>111</v>
      </c>
      <c r="G10" s="17">
        <v>109.4</v>
      </c>
      <c r="H10" s="17">
        <v>105.3</v>
      </c>
      <c r="I10" s="17">
        <v>113.2</v>
      </c>
      <c r="J10" s="262">
        <v>103.7</v>
      </c>
    </row>
    <row r="11" spans="2:10" ht="19.2" customHeight="1" x14ac:dyDescent="0.3">
      <c r="B11" s="14" t="s">
        <v>10</v>
      </c>
      <c r="C11" s="17">
        <v>86.3</v>
      </c>
      <c r="D11" s="17">
        <v>92.9</v>
      </c>
      <c r="E11" s="17">
        <v>103</v>
      </c>
      <c r="F11" s="17">
        <v>105.6</v>
      </c>
      <c r="G11" s="17">
        <v>83</v>
      </c>
      <c r="H11" s="17">
        <v>112.5</v>
      </c>
      <c r="I11" s="17">
        <v>199.4</v>
      </c>
      <c r="J11" s="262">
        <v>109.4</v>
      </c>
    </row>
    <row r="12" spans="2:10" s="237" customFormat="1" ht="19.2" customHeight="1" x14ac:dyDescent="0.3">
      <c r="B12" s="14" t="s">
        <v>11</v>
      </c>
      <c r="C12" s="17">
        <v>100</v>
      </c>
      <c r="D12" s="17">
        <v>94.6</v>
      </c>
      <c r="E12" s="17">
        <v>100</v>
      </c>
      <c r="F12" s="17">
        <v>116.5</v>
      </c>
      <c r="G12" s="17">
        <v>84.5</v>
      </c>
      <c r="H12" s="17">
        <v>113</v>
      </c>
      <c r="I12" s="17">
        <v>156.4</v>
      </c>
      <c r="J12" s="262">
        <v>109.2</v>
      </c>
    </row>
    <row r="13" spans="2:10" s="237" customFormat="1" ht="19.2" customHeight="1" x14ac:dyDescent="0.3">
      <c r="B13" s="14" t="s">
        <v>12</v>
      </c>
      <c r="C13" s="17">
        <v>86.8</v>
      </c>
      <c r="D13" s="17">
        <v>90.4</v>
      </c>
      <c r="E13" s="17">
        <v>102.4</v>
      </c>
      <c r="F13" s="17">
        <v>108.1</v>
      </c>
      <c r="G13" s="17">
        <v>88</v>
      </c>
      <c r="H13" s="17">
        <v>113.1</v>
      </c>
      <c r="I13" s="17">
        <v>130.19999999999999</v>
      </c>
      <c r="J13" s="262">
        <v>105.3</v>
      </c>
    </row>
    <row r="14" spans="2:10" s="237" customFormat="1" ht="19.2" customHeight="1" x14ac:dyDescent="0.3">
      <c r="B14" s="14" t="s">
        <v>13</v>
      </c>
      <c r="C14" s="17">
        <v>100.7</v>
      </c>
      <c r="D14" s="17">
        <v>101.1</v>
      </c>
      <c r="E14" s="17">
        <v>101.1</v>
      </c>
      <c r="F14" s="17">
        <v>121.8</v>
      </c>
      <c r="G14" s="17">
        <v>81.900000000000006</v>
      </c>
      <c r="H14" s="17">
        <v>109.1</v>
      </c>
      <c r="I14" s="17">
        <v>182.4</v>
      </c>
      <c r="J14" s="262">
        <v>117.1</v>
      </c>
    </row>
    <row r="15" spans="2:10" s="237" customFormat="1" ht="19.2" customHeight="1" x14ac:dyDescent="0.3">
      <c r="B15" s="14" t="s">
        <v>14</v>
      </c>
      <c r="C15" s="17">
        <v>136.80000000000001</v>
      </c>
      <c r="D15" s="17">
        <v>90.1</v>
      </c>
      <c r="E15" s="17">
        <v>101.1</v>
      </c>
      <c r="F15" s="17">
        <v>117.2</v>
      </c>
      <c r="G15" s="17">
        <v>83.5</v>
      </c>
      <c r="H15" s="17">
        <v>92.3</v>
      </c>
      <c r="I15" s="17">
        <v>112.2</v>
      </c>
      <c r="J15" s="262">
        <v>106</v>
      </c>
    </row>
    <row r="16" spans="2:10" s="237" customFormat="1" ht="19.2" customHeight="1" x14ac:dyDescent="0.3">
      <c r="B16" s="14" t="s">
        <v>15</v>
      </c>
      <c r="C16" s="17">
        <v>98.3</v>
      </c>
      <c r="D16" s="17">
        <v>94.8</v>
      </c>
      <c r="E16" s="17">
        <v>101.4</v>
      </c>
      <c r="F16" s="17">
        <v>110.3</v>
      </c>
      <c r="G16" s="17">
        <v>82.1</v>
      </c>
      <c r="H16" s="17">
        <v>101.1</v>
      </c>
      <c r="I16" s="17">
        <v>197</v>
      </c>
      <c r="J16" s="262">
        <v>106.8</v>
      </c>
    </row>
    <row r="17" spans="1:10" s="237" customFormat="1" ht="19.2" customHeight="1" x14ac:dyDescent="0.3">
      <c r="A17" s="388">
        <v>121</v>
      </c>
      <c r="B17" s="14" t="s">
        <v>16</v>
      </c>
      <c r="C17" s="17">
        <v>89.4</v>
      </c>
      <c r="D17" s="17">
        <v>96.1</v>
      </c>
      <c r="E17" s="17">
        <v>100.5</v>
      </c>
      <c r="F17" s="17">
        <v>110.2</v>
      </c>
      <c r="G17" s="17">
        <v>82.2</v>
      </c>
      <c r="H17" s="17">
        <v>104.6</v>
      </c>
      <c r="I17" s="17">
        <v>182.1</v>
      </c>
      <c r="J17" s="262">
        <v>103</v>
      </c>
    </row>
    <row r="18" spans="1:10" s="237" customFormat="1" ht="19.2" customHeight="1" x14ac:dyDescent="0.3">
      <c r="A18" s="388"/>
      <c r="B18" s="14" t="s">
        <v>17</v>
      </c>
      <c r="C18" s="17">
        <v>117.7</v>
      </c>
      <c r="D18" s="17">
        <v>95.1</v>
      </c>
      <c r="E18" s="17">
        <v>102.9</v>
      </c>
      <c r="F18" s="17">
        <v>107.3</v>
      </c>
      <c r="G18" s="17">
        <v>87.7</v>
      </c>
      <c r="H18" s="17">
        <v>115.4</v>
      </c>
      <c r="I18" s="17">
        <v>116.8</v>
      </c>
      <c r="J18" s="262">
        <v>107.4</v>
      </c>
    </row>
    <row r="19" spans="1:10" s="237" customFormat="1" ht="19.2" customHeight="1" x14ac:dyDescent="0.3">
      <c r="A19" s="388"/>
      <c r="B19" s="14" t="s">
        <v>18</v>
      </c>
      <c r="C19" s="17">
        <v>85.5</v>
      </c>
      <c r="D19" s="17">
        <v>93.2</v>
      </c>
      <c r="E19" s="17">
        <v>100.4</v>
      </c>
      <c r="F19" s="17">
        <v>119.6</v>
      </c>
      <c r="G19" s="17">
        <v>82.4</v>
      </c>
      <c r="H19" s="17">
        <v>100.5</v>
      </c>
      <c r="I19" s="17">
        <v>142.6</v>
      </c>
      <c r="J19" s="262">
        <v>116.9</v>
      </c>
    </row>
    <row r="20" spans="1:10" s="237" customFormat="1" ht="19.2" customHeight="1" x14ac:dyDescent="0.3">
      <c r="B20" s="14" t="s">
        <v>19</v>
      </c>
      <c r="C20" s="17">
        <v>98</v>
      </c>
      <c r="D20" s="17">
        <v>92.5</v>
      </c>
      <c r="E20" s="17">
        <v>104.1</v>
      </c>
      <c r="F20" s="17">
        <v>111.2</v>
      </c>
      <c r="G20" s="17">
        <v>93.1</v>
      </c>
      <c r="H20" s="17">
        <v>99.5</v>
      </c>
      <c r="I20" s="17">
        <v>82.3</v>
      </c>
      <c r="J20" s="262">
        <v>101.5</v>
      </c>
    </row>
    <row r="21" spans="1:10" s="237" customFormat="1" ht="19.2" customHeight="1" x14ac:dyDescent="0.3">
      <c r="B21" s="14" t="s">
        <v>20</v>
      </c>
      <c r="C21" s="17">
        <v>98.5</v>
      </c>
      <c r="D21" s="17">
        <v>93.6</v>
      </c>
      <c r="E21" s="17">
        <v>104.4</v>
      </c>
      <c r="F21" s="17">
        <v>114.2</v>
      </c>
      <c r="G21" s="17">
        <v>91.1</v>
      </c>
      <c r="H21" s="17">
        <v>100.1</v>
      </c>
      <c r="I21" s="17">
        <v>144.4</v>
      </c>
      <c r="J21" s="262">
        <v>110.5</v>
      </c>
    </row>
    <row r="22" spans="1:10" s="237" customFormat="1" ht="19.2" customHeight="1" x14ac:dyDescent="0.3">
      <c r="B22" s="14" t="s">
        <v>21</v>
      </c>
      <c r="C22" s="17">
        <v>100.7</v>
      </c>
      <c r="D22" s="17">
        <v>102.1</v>
      </c>
      <c r="E22" s="17">
        <v>100.6</v>
      </c>
      <c r="F22" s="17">
        <v>103.2</v>
      </c>
      <c r="G22" s="17">
        <v>85.2</v>
      </c>
      <c r="H22" s="17">
        <v>111.8</v>
      </c>
      <c r="I22" s="17">
        <v>199.6</v>
      </c>
      <c r="J22" s="262">
        <v>114.4</v>
      </c>
    </row>
    <row r="23" spans="1:10" s="237" customFormat="1" ht="19.2" customHeight="1" x14ac:dyDescent="0.3">
      <c r="B23" s="14" t="s">
        <v>22</v>
      </c>
      <c r="C23" s="17">
        <v>81.8</v>
      </c>
      <c r="D23" s="17">
        <v>92</v>
      </c>
      <c r="E23" s="17">
        <v>101.6</v>
      </c>
      <c r="F23" s="17">
        <v>102.5</v>
      </c>
      <c r="G23" s="17">
        <v>94.5</v>
      </c>
      <c r="H23" s="17">
        <v>113</v>
      </c>
      <c r="I23" s="17">
        <v>133.1</v>
      </c>
      <c r="J23" s="262">
        <v>103.7</v>
      </c>
    </row>
    <row r="24" spans="1:10" s="237" customFormat="1" ht="19.2" customHeight="1" x14ac:dyDescent="0.3">
      <c r="B24" s="14" t="s">
        <v>23</v>
      </c>
      <c r="C24" s="17">
        <v>92.5</v>
      </c>
      <c r="D24" s="17">
        <v>92.9</v>
      </c>
      <c r="E24" s="17">
        <v>101.4</v>
      </c>
      <c r="F24" s="17">
        <v>104.4</v>
      </c>
      <c r="G24" s="17">
        <v>86</v>
      </c>
      <c r="H24" s="17">
        <v>113.2</v>
      </c>
      <c r="I24" s="17">
        <v>168</v>
      </c>
      <c r="J24" s="262">
        <v>115.4</v>
      </c>
    </row>
    <row r="25" spans="1:10" s="237" customFormat="1" ht="19.2" customHeight="1" x14ac:dyDescent="0.3">
      <c r="B25" s="14" t="s">
        <v>24</v>
      </c>
      <c r="C25" s="17">
        <v>99.1</v>
      </c>
      <c r="D25" s="17">
        <v>89.5</v>
      </c>
      <c r="E25" s="17">
        <v>104.4</v>
      </c>
      <c r="F25" s="17">
        <v>110.6</v>
      </c>
      <c r="G25" s="17">
        <v>95.8</v>
      </c>
      <c r="H25" s="17">
        <v>102.5</v>
      </c>
      <c r="I25" s="17">
        <v>90.8</v>
      </c>
      <c r="J25" s="262">
        <v>101.4</v>
      </c>
    </row>
    <row r="26" spans="1:10" s="237" customFormat="1" ht="19.2" customHeight="1" x14ac:dyDescent="0.3">
      <c r="B26" s="14" t="s">
        <v>25</v>
      </c>
      <c r="C26" s="17">
        <v>100</v>
      </c>
      <c r="D26" s="17">
        <v>84.7</v>
      </c>
      <c r="E26" s="17">
        <v>101.5</v>
      </c>
      <c r="F26" s="17">
        <v>105.4</v>
      </c>
      <c r="G26" s="17">
        <v>85.6</v>
      </c>
      <c r="H26" s="17">
        <v>105.7</v>
      </c>
      <c r="I26" s="17">
        <v>191.6</v>
      </c>
      <c r="J26" s="262">
        <v>115.4</v>
      </c>
    </row>
    <row r="27" spans="1:10" s="237" customFormat="1" ht="19.2" customHeight="1" x14ac:dyDescent="0.3">
      <c r="B27" s="14" t="s">
        <v>26</v>
      </c>
      <c r="C27" s="17">
        <v>89.8</v>
      </c>
      <c r="D27" s="17">
        <v>92.9</v>
      </c>
      <c r="E27" s="17">
        <v>100</v>
      </c>
      <c r="F27" s="17">
        <v>104.2</v>
      </c>
      <c r="G27" s="17">
        <v>84</v>
      </c>
      <c r="H27" s="17">
        <v>107.5</v>
      </c>
      <c r="I27" s="17">
        <v>188.7</v>
      </c>
      <c r="J27" s="262">
        <v>106.6</v>
      </c>
    </row>
    <row r="28" spans="1:10" s="237" customFormat="1" ht="19.2" customHeight="1" x14ac:dyDescent="0.3">
      <c r="B28" s="14" t="s">
        <v>27</v>
      </c>
      <c r="C28" s="17">
        <v>85.3</v>
      </c>
      <c r="D28" s="17">
        <v>92.5</v>
      </c>
      <c r="E28" s="17">
        <v>100.8</v>
      </c>
      <c r="F28" s="17">
        <v>113.4</v>
      </c>
      <c r="G28" s="17">
        <v>83.3</v>
      </c>
      <c r="H28" s="17">
        <v>110.4</v>
      </c>
      <c r="I28" s="17">
        <v>166.5</v>
      </c>
      <c r="J28" s="262">
        <v>110.5</v>
      </c>
    </row>
    <row r="29" spans="1:10" s="237" customFormat="1" ht="19.2" customHeight="1" x14ac:dyDescent="0.3">
      <c r="B29" s="14" t="s">
        <v>28</v>
      </c>
      <c r="C29" s="17">
        <v>97.3</v>
      </c>
      <c r="D29" s="17">
        <v>97.3</v>
      </c>
      <c r="E29" s="17">
        <v>100.7</v>
      </c>
      <c r="F29" s="17">
        <v>113.1</v>
      </c>
      <c r="G29" s="17">
        <v>89.9</v>
      </c>
      <c r="H29" s="17">
        <v>109.5</v>
      </c>
      <c r="I29" s="17">
        <v>191.8</v>
      </c>
      <c r="J29" s="262">
        <v>117</v>
      </c>
    </row>
    <row r="30" spans="1:10" s="237" customFormat="1" ht="19.2" customHeight="1" x14ac:dyDescent="0.3">
      <c r="B30" s="14" t="s">
        <v>29</v>
      </c>
      <c r="C30" s="17">
        <v>91.3</v>
      </c>
      <c r="D30" s="17">
        <v>101.8</v>
      </c>
      <c r="E30" s="17">
        <v>101.3</v>
      </c>
      <c r="F30" s="17">
        <v>107.5</v>
      </c>
      <c r="G30" s="17">
        <v>82.1</v>
      </c>
      <c r="H30" s="17">
        <v>107.5</v>
      </c>
      <c r="I30" s="17">
        <v>182</v>
      </c>
      <c r="J30" s="262">
        <v>110.6</v>
      </c>
    </row>
    <row r="31" spans="1:10" s="237" customFormat="1" ht="19.2" customHeight="1" x14ac:dyDescent="0.3">
      <c r="B31" s="8" t="s">
        <v>30</v>
      </c>
      <c r="C31" s="17">
        <v>82.3</v>
      </c>
      <c r="D31" s="17">
        <v>99.3</v>
      </c>
      <c r="E31" s="17">
        <v>108.6</v>
      </c>
      <c r="F31" s="17">
        <v>97.4</v>
      </c>
      <c r="G31" s="17">
        <v>114.5</v>
      </c>
      <c r="H31" s="17">
        <v>108</v>
      </c>
      <c r="I31" s="17">
        <v>70.8</v>
      </c>
      <c r="J31" s="262">
        <v>108</v>
      </c>
    </row>
    <row r="32" spans="1:10" s="237" customFormat="1" ht="19.2" customHeight="1" x14ac:dyDescent="0.3">
      <c r="B32" s="14" t="s">
        <v>31</v>
      </c>
      <c r="C32" s="17">
        <v>135.19999999999999</v>
      </c>
      <c r="D32" s="17">
        <v>109.5</v>
      </c>
      <c r="E32" s="17">
        <v>101.3</v>
      </c>
      <c r="F32" s="17">
        <v>109.6</v>
      </c>
      <c r="G32" s="17">
        <v>89.6</v>
      </c>
      <c r="H32" s="17">
        <v>97.3</v>
      </c>
      <c r="I32" s="17">
        <v>68.3</v>
      </c>
      <c r="J32" s="262">
        <v>103.6</v>
      </c>
    </row>
    <row r="33" spans="2:9" s="237" customFormat="1" ht="19.2" customHeight="1" x14ac:dyDescent="0.3">
      <c r="B33" s="8"/>
      <c r="C33" s="8"/>
      <c r="D33" s="8"/>
      <c r="E33" s="8"/>
      <c r="F33" s="8"/>
      <c r="G33" s="8"/>
      <c r="H33" s="8"/>
      <c r="I33" s="239"/>
    </row>
    <row r="34" spans="2:9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9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9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9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</sheetData>
  <mergeCells count="7">
    <mergeCell ref="A17:A19"/>
    <mergeCell ref="B1:J1"/>
    <mergeCell ref="B2:B3"/>
    <mergeCell ref="C2:D2"/>
    <mergeCell ref="E2:F2"/>
    <mergeCell ref="G2:H2"/>
    <mergeCell ref="I2:J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zoomScale="75" zoomScaleNormal="75" zoomScaleSheetLayoutView="100" workbookViewId="0">
      <selection activeCell="A17" sqref="A17:A19"/>
    </sheetView>
  </sheetViews>
  <sheetFormatPr defaultColWidth="9.109375" defaultRowHeight="19.2" customHeight="1" x14ac:dyDescent="0.3"/>
  <cols>
    <col min="1" max="1" width="9.21875" style="6" customWidth="1"/>
    <col min="2" max="2" width="19.5546875" style="6" customWidth="1"/>
    <col min="3" max="4" width="14.77734375" style="6" customWidth="1"/>
    <col min="5" max="6" width="17.109375" style="6" customWidth="1"/>
    <col min="7" max="8" width="15.88671875" style="6" customWidth="1"/>
    <col min="9" max="10" width="14.77734375" style="237" customWidth="1"/>
    <col min="11" max="11" width="9.109375" style="6" customWidth="1"/>
    <col min="12" max="16384" width="9.109375" style="6"/>
  </cols>
  <sheetData>
    <row r="1" spans="2:10" s="13" customFormat="1" ht="19.2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2:10" ht="50.4" customHeight="1" x14ac:dyDescent="0.3">
      <c r="B2" s="364"/>
      <c r="C2" s="360" t="s">
        <v>81</v>
      </c>
      <c r="D2" s="361"/>
      <c r="E2" s="360" t="s">
        <v>82</v>
      </c>
      <c r="F2" s="361"/>
      <c r="G2" s="360" t="s">
        <v>83</v>
      </c>
      <c r="H2" s="361"/>
      <c r="I2" s="390" t="s">
        <v>40</v>
      </c>
      <c r="J2" s="391"/>
    </row>
    <row r="3" spans="2:10" ht="13.8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1">
        <v>2013</v>
      </c>
      <c r="I3" s="221">
        <v>2012</v>
      </c>
      <c r="J3" s="225">
        <v>2013</v>
      </c>
    </row>
    <row r="4" spans="2:10" ht="22.2" customHeight="1" x14ac:dyDescent="0.3">
      <c r="B4" s="34" t="s">
        <v>35</v>
      </c>
      <c r="C4" s="269">
        <v>127.9</v>
      </c>
      <c r="D4" s="269">
        <v>110</v>
      </c>
      <c r="E4" s="269">
        <v>105.1</v>
      </c>
      <c r="F4" s="269">
        <v>101.3</v>
      </c>
      <c r="G4" s="269">
        <v>100.8</v>
      </c>
      <c r="H4" s="269">
        <v>101.7</v>
      </c>
      <c r="I4" s="269">
        <v>105.3</v>
      </c>
      <c r="J4" s="270">
        <v>101.6</v>
      </c>
    </row>
    <row r="5" spans="2:10" ht="16.8" customHeight="1" x14ac:dyDescent="0.3">
      <c r="B5" s="14" t="s">
        <v>4</v>
      </c>
      <c r="C5" s="8"/>
      <c r="F5" s="8"/>
      <c r="G5" s="8"/>
      <c r="H5" s="8"/>
    </row>
    <row r="6" spans="2:10" ht="16.2" customHeight="1" x14ac:dyDescent="0.3">
      <c r="B6" s="14" t="s">
        <v>5</v>
      </c>
      <c r="C6" s="263">
        <v>108.3</v>
      </c>
      <c r="D6" s="263">
        <v>92</v>
      </c>
      <c r="E6" s="263">
        <v>139.4</v>
      </c>
      <c r="F6" s="263">
        <v>92.4</v>
      </c>
      <c r="G6" s="263">
        <v>100.4</v>
      </c>
      <c r="H6" s="13">
        <v>99.2</v>
      </c>
      <c r="I6" s="263">
        <v>106.4</v>
      </c>
      <c r="J6" s="262">
        <v>105.5</v>
      </c>
    </row>
    <row r="7" spans="2:10" ht="19.2" customHeight="1" x14ac:dyDescent="0.3">
      <c r="B7" s="14" t="s">
        <v>6</v>
      </c>
      <c r="C7" s="17">
        <v>115.8</v>
      </c>
      <c r="D7" s="17">
        <v>96.1</v>
      </c>
      <c r="E7" s="17">
        <v>103.2</v>
      </c>
      <c r="F7" s="17">
        <v>89.4</v>
      </c>
      <c r="G7" s="17">
        <v>101.9</v>
      </c>
      <c r="H7" s="13">
        <v>102.5</v>
      </c>
      <c r="I7" s="17">
        <v>105.7</v>
      </c>
      <c r="J7" s="262">
        <v>102.8</v>
      </c>
    </row>
    <row r="8" spans="2:10" ht="19.2" customHeight="1" x14ac:dyDescent="0.3">
      <c r="B8" s="14" t="s">
        <v>7</v>
      </c>
      <c r="C8" s="17">
        <v>162.9</v>
      </c>
      <c r="D8" s="17">
        <v>93.5</v>
      </c>
      <c r="E8" s="17">
        <v>86</v>
      </c>
      <c r="F8" s="17">
        <v>90.5</v>
      </c>
      <c r="G8" s="17">
        <v>100.7</v>
      </c>
      <c r="H8" s="13">
        <v>104.8</v>
      </c>
      <c r="I8" s="17">
        <v>105.3</v>
      </c>
      <c r="J8" s="262">
        <v>103.1</v>
      </c>
    </row>
    <row r="9" spans="2:10" ht="19.2" customHeight="1" x14ac:dyDescent="0.3">
      <c r="B9" s="14" t="s">
        <v>8</v>
      </c>
      <c r="C9" s="17">
        <v>101.7</v>
      </c>
      <c r="D9" s="17">
        <v>94.2</v>
      </c>
      <c r="E9" s="17">
        <v>120.9</v>
      </c>
      <c r="F9" s="17">
        <v>101.7</v>
      </c>
      <c r="G9" s="17">
        <v>100.5</v>
      </c>
      <c r="H9" s="13">
        <v>104.9</v>
      </c>
      <c r="I9" s="17">
        <v>105.8</v>
      </c>
      <c r="J9" s="262">
        <v>104.3</v>
      </c>
    </row>
    <row r="10" spans="2:10" ht="19.2" customHeight="1" x14ac:dyDescent="0.3">
      <c r="B10" s="14" t="s">
        <v>9</v>
      </c>
      <c r="C10" s="17">
        <v>101.2</v>
      </c>
      <c r="D10" s="17">
        <v>91.6</v>
      </c>
      <c r="E10" s="17">
        <v>107.7</v>
      </c>
      <c r="F10" s="17">
        <v>91.5</v>
      </c>
      <c r="G10" s="17">
        <v>100.4</v>
      </c>
      <c r="H10" s="13">
        <v>102.3</v>
      </c>
      <c r="I10" s="17">
        <v>104.2</v>
      </c>
      <c r="J10" s="262">
        <v>102.9</v>
      </c>
    </row>
    <row r="11" spans="2:10" ht="19.2" customHeight="1" x14ac:dyDescent="0.3">
      <c r="B11" s="14" t="s">
        <v>10</v>
      </c>
      <c r="C11" s="17">
        <v>116.1</v>
      </c>
      <c r="D11" s="17">
        <v>90.5</v>
      </c>
      <c r="E11" s="17">
        <v>123</v>
      </c>
      <c r="F11" s="17">
        <v>96.4</v>
      </c>
      <c r="G11" s="17">
        <v>100.3</v>
      </c>
      <c r="H11" s="13">
        <v>103.9</v>
      </c>
      <c r="I11" s="17">
        <v>104.2</v>
      </c>
      <c r="J11" s="262">
        <v>102.9</v>
      </c>
    </row>
    <row r="12" spans="2:10" s="237" customFormat="1" ht="19.2" customHeight="1" x14ac:dyDescent="0.3">
      <c r="B12" s="14" t="s">
        <v>11</v>
      </c>
      <c r="C12" s="17">
        <v>117.6</v>
      </c>
      <c r="D12" s="17">
        <v>96.5</v>
      </c>
      <c r="E12" s="17">
        <v>94.2</v>
      </c>
      <c r="F12" s="17">
        <v>92.6</v>
      </c>
      <c r="G12" s="17">
        <v>101.8</v>
      </c>
      <c r="H12" s="13">
        <v>107.6</v>
      </c>
      <c r="I12" s="17">
        <v>106.2</v>
      </c>
      <c r="J12" s="262">
        <v>103.4</v>
      </c>
    </row>
    <row r="13" spans="2:10" s="237" customFormat="1" ht="19.2" customHeight="1" x14ac:dyDescent="0.3">
      <c r="B13" s="14" t="s">
        <v>12</v>
      </c>
      <c r="C13" s="17">
        <v>124.2</v>
      </c>
      <c r="D13" s="17">
        <v>91.3</v>
      </c>
      <c r="E13" s="17">
        <v>106.2</v>
      </c>
      <c r="F13" s="17">
        <v>101.2</v>
      </c>
      <c r="G13" s="17">
        <v>100.6</v>
      </c>
      <c r="H13" s="13">
        <v>102.8</v>
      </c>
      <c r="I13" s="17">
        <v>106.4</v>
      </c>
      <c r="J13" s="262">
        <v>103.5</v>
      </c>
    </row>
    <row r="14" spans="2:10" s="237" customFormat="1" ht="19.2" customHeight="1" x14ac:dyDescent="0.3">
      <c r="B14" s="14" t="s">
        <v>13</v>
      </c>
      <c r="C14" s="17">
        <v>97.3</v>
      </c>
      <c r="D14" s="17">
        <v>198.7</v>
      </c>
      <c r="E14" s="17">
        <v>95.8</v>
      </c>
      <c r="F14" s="17">
        <v>115.6</v>
      </c>
      <c r="G14" s="17">
        <v>103.4</v>
      </c>
      <c r="H14" s="13">
        <v>98.6</v>
      </c>
      <c r="I14" s="17">
        <v>104.6</v>
      </c>
      <c r="J14" s="262">
        <v>104.1</v>
      </c>
    </row>
    <row r="15" spans="2:10" s="237" customFormat="1" ht="19.2" customHeight="1" x14ac:dyDescent="0.3">
      <c r="B15" s="14" t="s">
        <v>14</v>
      </c>
      <c r="C15" s="17">
        <v>103.2</v>
      </c>
      <c r="D15" s="17">
        <v>93.3</v>
      </c>
      <c r="E15" s="17">
        <v>91</v>
      </c>
      <c r="F15" s="17">
        <v>94.2</v>
      </c>
      <c r="G15" s="17">
        <v>101.1</v>
      </c>
      <c r="H15" s="13">
        <v>101.9</v>
      </c>
      <c r="I15" s="17">
        <v>105.3</v>
      </c>
      <c r="J15" s="262">
        <v>102.4</v>
      </c>
    </row>
    <row r="16" spans="2:10" s="237" customFormat="1" ht="19.2" customHeight="1" x14ac:dyDescent="0.3">
      <c r="B16" s="14" t="s">
        <v>15</v>
      </c>
      <c r="C16" s="17">
        <v>113.5</v>
      </c>
      <c r="D16" s="17">
        <v>92.6</v>
      </c>
      <c r="E16" s="17">
        <v>130</v>
      </c>
      <c r="F16" s="17">
        <v>101.8</v>
      </c>
      <c r="G16" s="17">
        <v>100.5</v>
      </c>
      <c r="H16" s="13">
        <v>105.1</v>
      </c>
      <c r="I16" s="17">
        <v>105.4</v>
      </c>
      <c r="J16" s="262">
        <v>102.5</v>
      </c>
    </row>
    <row r="17" spans="1:10" s="237" customFormat="1" ht="19.2" customHeight="1" x14ac:dyDescent="0.3">
      <c r="A17" s="388">
        <v>122</v>
      </c>
      <c r="B17" s="14" t="s">
        <v>16</v>
      </c>
      <c r="C17" s="17">
        <v>105.2</v>
      </c>
      <c r="D17" s="17">
        <v>92.1</v>
      </c>
      <c r="E17" s="17">
        <v>99.5</v>
      </c>
      <c r="F17" s="17">
        <v>91</v>
      </c>
      <c r="G17" s="17">
        <v>100.3</v>
      </c>
      <c r="H17" s="13">
        <v>98.3</v>
      </c>
      <c r="I17" s="17">
        <v>105.8</v>
      </c>
      <c r="J17" s="262">
        <v>103.6</v>
      </c>
    </row>
    <row r="18" spans="1:10" s="237" customFormat="1" ht="19.2" customHeight="1" x14ac:dyDescent="0.3">
      <c r="A18" s="388"/>
      <c r="B18" s="14" t="s">
        <v>17</v>
      </c>
      <c r="C18" s="17">
        <v>112.2</v>
      </c>
      <c r="D18" s="17">
        <v>103.2</v>
      </c>
      <c r="E18" s="17">
        <v>133.5</v>
      </c>
      <c r="F18" s="17">
        <v>91</v>
      </c>
      <c r="G18" s="17">
        <v>101.6</v>
      </c>
      <c r="H18" s="13">
        <v>99.7</v>
      </c>
      <c r="I18" s="17">
        <v>105.1</v>
      </c>
      <c r="J18" s="262">
        <v>100.3</v>
      </c>
    </row>
    <row r="19" spans="1:10" s="237" customFormat="1" ht="19.2" customHeight="1" x14ac:dyDescent="0.3">
      <c r="A19" s="388"/>
      <c r="B19" s="14" t="s">
        <v>18</v>
      </c>
      <c r="C19" s="17">
        <v>91</v>
      </c>
      <c r="D19" s="17">
        <v>104.2</v>
      </c>
      <c r="E19" s="17">
        <v>98.5</v>
      </c>
      <c r="F19" s="17">
        <v>122.6</v>
      </c>
      <c r="G19" s="17">
        <v>100.7</v>
      </c>
      <c r="H19" s="13">
        <v>104.4</v>
      </c>
      <c r="I19" s="17">
        <v>105.7</v>
      </c>
      <c r="J19" s="262">
        <v>102.6</v>
      </c>
    </row>
    <row r="20" spans="1:10" s="237" customFormat="1" ht="19.2" customHeight="1" x14ac:dyDescent="0.3">
      <c r="B20" s="14" t="s">
        <v>19</v>
      </c>
      <c r="C20" s="17">
        <v>146.19999999999999</v>
      </c>
      <c r="D20" s="17">
        <v>93.6</v>
      </c>
      <c r="E20" s="17">
        <v>91.5</v>
      </c>
      <c r="F20" s="17">
        <v>97.6</v>
      </c>
      <c r="G20" s="17">
        <v>100.6</v>
      </c>
      <c r="H20" s="13">
        <v>103.9</v>
      </c>
      <c r="I20" s="17">
        <v>105.1</v>
      </c>
      <c r="J20" s="262">
        <v>100.4</v>
      </c>
    </row>
    <row r="21" spans="1:10" s="237" customFormat="1" ht="19.2" customHeight="1" x14ac:dyDescent="0.3">
      <c r="B21" s="14" t="s">
        <v>20</v>
      </c>
      <c r="C21" s="17">
        <v>90.2</v>
      </c>
      <c r="D21" s="17">
        <v>109.1</v>
      </c>
      <c r="E21" s="17">
        <v>83.8</v>
      </c>
      <c r="F21" s="17">
        <v>122.7</v>
      </c>
      <c r="G21" s="17">
        <v>100.2</v>
      </c>
      <c r="H21" s="13">
        <v>107.2</v>
      </c>
      <c r="I21" s="17">
        <v>106.3</v>
      </c>
      <c r="J21" s="262">
        <v>103.7</v>
      </c>
    </row>
    <row r="22" spans="1:10" s="237" customFormat="1" ht="19.2" customHeight="1" x14ac:dyDescent="0.3">
      <c r="B22" s="14" t="s">
        <v>21</v>
      </c>
      <c r="C22" s="17">
        <v>92.9</v>
      </c>
      <c r="D22" s="17">
        <v>94</v>
      </c>
      <c r="E22" s="17">
        <v>91.2</v>
      </c>
      <c r="F22" s="17">
        <v>88.2</v>
      </c>
      <c r="G22" s="17">
        <v>100.6</v>
      </c>
      <c r="H22" s="13">
        <v>103.3</v>
      </c>
      <c r="I22" s="17">
        <v>103.5</v>
      </c>
      <c r="J22" s="262">
        <v>103.8</v>
      </c>
    </row>
    <row r="23" spans="1:10" s="237" customFormat="1" ht="19.2" customHeight="1" x14ac:dyDescent="0.3">
      <c r="B23" s="14" t="s">
        <v>22</v>
      </c>
      <c r="C23" s="17">
        <v>94.4</v>
      </c>
      <c r="D23" s="17">
        <v>92.9</v>
      </c>
      <c r="E23" s="17">
        <v>134.19999999999999</v>
      </c>
      <c r="F23" s="17">
        <v>74.900000000000006</v>
      </c>
      <c r="G23" s="17">
        <v>100.5</v>
      </c>
      <c r="H23" s="13">
        <v>105.3</v>
      </c>
      <c r="I23" s="17">
        <v>105.7</v>
      </c>
      <c r="J23" s="262">
        <v>102.7</v>
      </c>
    </row>
    <row r="24" spans="1:10" s="237" customFormat="1" ht="19.2" customHeight="1" x14ac:dyDescent="0.3">
      <c r="B24" s="14" t="s">
        <v>23</v>
      </c>
      <c r="C24" s="17">
        <v>119.1</v>
      </c>
      <c r="D24" s="17">
        <v>108.8</v>
      </c>
      <c r="E24" s="17">
        <v>97.1</v>
      </c>
      <c r="F24" s="17">
        <v>107.6</v>
      </c>
      <c r="G24" s="17">
        <v>100.5</v>
      </c>
      <c r="H24" s="13">
        <v>98.7</v>
      </c>
      <c r="I24" s="17">
        <v>100.4</v>
      </c>
      <c r="J24" s="262">
        <v>103.9</v>
      </c>
    </row>
    <row r="25" spans="1:10" s="237" customFormat="1" ht="19.2" customHeight="1" x14ac:dyDescent="0.3">
      <c r="B25" s="14" t="s">
        <v>24</v>
      </c>
      <c r="C25" s="17">
        <v>121.4</v>
      </c>
      <c r="D25" s="17">
        <v>91.7</v>
      </c>
      <c r="E25" s="17">
        <v>102.4</v>
      </c>
      <c r="F25" s="17">
        <v>104</v>
      </c>
      <c r="G25" s="17">
        <v>100.8</v>
      </c>
      <c r="H25" s="251">
        <v>104</v>
      </c>
      <c r="I25" s="17">
        <v>105.8</v>
      </c>
      <c r="J25" s="262">
        <v>99.5</v>
      </c>
    </row>
    <row r="26" spans="1:10" s="237" customFormat="1" ht="19.2" customHeight="1" x14ac:dyDescent="0.3">
      <c r="B26" s="14" t="s">
        <v>25</v>
      </c>
      <c r="C26" s="17">
        <v>114.4</v>
      </c>
      <c r="D26" s="17">
        <v>95.4</v>
      </c>
      <c r="E26" s="17">
        <v>121.1</v>
      </c>
      <c r="F26" s="17">
        <v>109.5</v>
      </c>
      <c r="G26" s="17">
        <v>100.3</v>
      </c>
      <c r="H26" s="13">
        <v>106.4</v>
      </c>
      <c r="I26" s="17">
        <v>105.2</v>
      </c>
      <c r="J26" s="262">
        <v>100.1</v>
      </c>
    </row>
    <row r="27" spans="1:10" s="237" customFormat="1" ht="19.2" customHeight="1" x14ac:dyDescent="0.3">
      <c r="B27" s="14" t="s">
        <v>26</v>
      </c>
      <c r="C27" s="17">
        <v>113.9</v>
      </c>
      <c r="D27" s="17">
        <v>112.4</v>
      </c>
      <c r="E27" s="17">
        <v>105</v>
      </c>
      <c r="F27" s="17">
        <v>102.9</v>
      </c>
      <c r="G27" s="17">
        <v>101</v>
      </c>
      <c r="H27" s="13">
        <v>106.8</v>
      </c>
      <c r="I27" s="17">
        <v>105.9</v>
      </c>
      <c r="J27" s="262">
        <v>97.9</v>
      </c>
    </row>
    <row r="28" spans="1:10" s="237" customFormat="1" ht="19.2" customHeight="1" x14ac:dyDescent="0.3">
      <c r="B28" s="14" t="s">
        <v>27</v>
      </c>
      <c r="C28" s="17">
        <v>106.4</v>
      </c>
      <c r="D28" s="17">
        <v>105.4</v>
      </c>
      <c r="E28" s="17">
        <v>144.69999999999999</v>
      </c>
      <c r="F28" s="17">
        <v>79.7</v>
      </c>
      <c r="G28" s="17">
        <v>100.7</v>
      </c>
      <c r="H28" s="13">
        <v>105.8</v>
      </c>
      <c r="I28" s="17">
        <v>103.7</v>
      </c>
      <c r="J28" s="262">
        <v>100</v>
      </c>
    </row>
    <row r="29" spans="1:10" s="237" customFormat="1" ht="19.2" customHeight="1" x14ac:dyDescent="0.3">
      <c r="B29" s="14" t="s">
        <v>28</v>
      </c>
      <c r="C29" s="17">
        <v>90.6</v>
      </c>
      <c r="D29" s="17">
        <v>99.3</v>
      </c>
      <c r="E29" s="17">
        <v>120.2</v>
      </c>
      <c r="F29" s="17">
        <v>173.7</v>
      </c>
      <c r="G29" s="17">
        <v>103.8</v>
      </c>
      <c r="H29" s="13">
        <v>99.8</v>
      </c>
      <c r="I29" s="17">
        <v>105.8</v>
      </c>
      <c r="J29" s="262">
        <v>104.2</v>
      </c>
    </row>
    <row r="30" spans="1:10" s="237" customFormat="1" ht="19.2" customHeight="1" x14ac:dyDescent="0.3">
      <c r="B30" s="14" t="s">
        <v>29</v>
      </c>
      <c r="C30" s="17">
        <v>117.5</v>
      </c>
      <c r="D30" s="17">
        <v>97.2</v>
      </c>
      <c r="E30" s="17">
        <v>113</v>
      </c>
      <c r="F30" s="17">
        <v>124.2</v>
      </c>
      <c r="G30" s="17">
        <v>100.9</v>
      </c>
      <c r="H30" s="13">
        <v>101.9</v>
      </c>
      <c r="I30" s="17">
        <v>104.4</v>
      </c>
      <c r="J30" s="262">
        <v>101</v>
      </c>
    </row>
    <row r="31" spans="1:10" s="237" customFormat="1" ht="19.2" customHeight="1" x14ac:dyDescent="0.3">
      <c r="B31" s="8" t="s">
        <v>30</v>
      </c>
      <c r="C31" s="17">
        <v>151.30000000000001</v>
      </c>
      <c r="D31" s="17">
        <v>124.1</v>
      </c>
      <c r="E31" s="17">
        <v>100.2</v>
      </c>
      <c r="F31" s="17">
        <v>105.4</v>
      </c>
      <c r="G31" s="17">
        <v>100</v>
      </c>
      <c r="H31" s="13">
        <v>94.4</v>
      </c>
      <c r="I31" s="17">
        <v>106.4</v>
      </c>
      <c r="J31" s="262">
        <v>98.9</v>
      </c>
    </row>
    <row r="32" spans="1:10" s="237" customFormat="1" ht="19.2" customHeight="1" x14ac:dyDescent="0.3">
      <c r="B32" s="14" t="s">
        <v>31</v>
      </c>
      <c r="C32" s="17">
        <v>106.4</v>
      </c>
      <c r="D32" s="17">
        <v>95.3</v>
      </c>
      <c r="E32" s="17">
        <v>115.1</v>
      </c>
      <c r="F32" s="17">
        <v>143.19999999999999</v>
      </c>
      <c r="G32" s="17">
        <v>102.1</v>
      </c>
      <c r="H32" s="13">
        <v>101.6</v>
      </c>
      <c r="I32" s="17">
        <v>106.5</v>
      </c>
      <c r="J32" s="262">
        <v>98.7</v>
      </c>
    </row>
    <row r="33" spans="2:9" s="237" customFormat="1" ht="19.2" customHeight="1" x14ac:dyDescent="0.3">
      <c r="B33" s="8"/>
      <c r="C33" s="8"/>
      <c r="D33" s="8"/>
      <c r="E33" s="8"/>
      <c r="F33" s="8"/>
      <c r="G33" s="8"/>
      <c r="H33" s="8"/>
      <c r="I33" s="239"/>
    </row>
    <row r="34" spans="2:9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9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9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9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</sheetData>
  <mergeCells count="7">
    <mergeCell ref="A17:A19"/>
    <mergeCell ref="B1:J1"/>
    <mergeCell ref="B2:B3"/>
    <mergeCell ref="C2:D2"/>
    <mergeCell ref="E2:F2"/>
    <mergeCell ref="G2:H2"/>
    <mergeCell ref="I2:J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7"/>
  <sheetViews>
    <sheetView zoomScale="75" zoomScaleNormal="75" zoomScaleSheetLayoutView="100" workbookViewId="0">
      <selection activeCell="L10" sqref="L10"/>
    </sheetView>
  </sheetViews>
  <sheetFormatPr defaultColWidth="9.109375" defaultRowHeight="19.2" customHeight="1" x14ac:dyDescent="0.3"/>
  <cols>
    <col min="1" max="1" width="9.109375" style="6"/>
    <col min="2" max="2" width="20.44140625" style="6" customWidth="1"/>
    <col min="3" max="8" width="18.44140625" style="6" customWidth="1"/>
    <col min="9" max="16384" width="9.109375" style="6"/>
  </cols>
  <sheetData>
    <row r="1" spans="2:8" s="13" customFormat="1" ht="13.2" customHeight="1" x14ac:dyDescent="0.3">
      <c r="B1" s="392" t="s">
        <v>41</v>
      </c>
      <c r="C1" s="392"/>
      <c r="D1" s="392"/>
      <c r="E1" s="392"/>
      <c r="F1" s="392"/>
      <c r="G1" s="392"/>
      <c r="H1" s="392"/>
    </row>
    <row r="2" spans="2:8" ht="38.4" customHeight="1" x14ac:dyDescent="0.3">
      <c r="B2" s="364"/>
      <c r="C2" s="360" t="s">
        <v>84</v>
      </c>
      <c r="D2" s="361"/>
      <c r="E2" s="360" t="s">
        <v>85</v>
      </c>
      <c r="F2" s="361"/>
      <c r="G2" s="360" t="s">
        <v>86</v>
      </c>
      <c r="H2" s="362"/>
    </row>
    <row r="3" spans="2:8" ht="13.8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5">
        <v>2013</v>
      </c>
    </row>
    <row r="4" spans="2:8" ht="22.2" customHeight="1" x14ac:dyDescent="0.3">
      <c r="B4" s="34" t="s">
        <v>35</v>
      </c>
      <c r="C4" s="269">
        <v>104.7</v>
      </c>
      <c r="D4" s="269">
        <v>96.6</v>
      </c>
      <c r="E4" s="269">
        <v>125.8</v>
      </c>
      <c r="F4" s="269">
        <v>113.3</v>
      </c>
      <c r="G4" s="269">
        <v>104.7</v>
      </c>
      <c r="H4" s="271">
        <v>101.2</v>
      </c>
    </row>
    <row r="5" spans="2:8" ht="16.8" customHeight="1" x14ac:dyDescent="0.3">
      <c r="B5" s="14" t="s">
        <v>4</v>
      </c>
      <c r="C5" s="8"/>
      <c r="F5" s="8"/>
      <c r="G5" s="8"/>
      <c r="H5" s="8"/>
    </row>
    <row r="6" spans="2:8" ht="19.2" customHeight="1" x14ac:dyDescent="0.3">
      <c r="B6" s="14" t="s">
        <v>5</v>
      </c>
      <c r="C6" s="263">
        <v>105.6</v>
      </c>
      <c r="D6" s="263">
        <v>97.9</v>
      </c>
      <c r="E6" s="263">
        <v>142.1</v>
      </c>
      <c r="F6" s="263">
        <v>98.6</v>
      </c>
      <c r="G6" s="263">
        <v>106.3</v>
      </c>
      <c r="H6" s="251">
        <v>104.4</v>
      </c>
    </row>
    <row r="7" spans="2:8" ht="19.2" customHeight="1" x14ac:dyDescent="0.3">
      <c r="B7" s="14" t="s">
        <v>6</v>
      </c>
      <c r="C7" s="17">
        <v>104.3</v>
      </c>
      <c r="D7" s="17">
        <v>89.7</v>
      </c>
      <c r="E7" s="17">
        <v>154.5</v>
      </c>
      <c r="F7" s="17">
        <v>97.3</v>
      </c>
      <c r="G7" s="17">
        <v>107.2</v>
      </c>
      <c r="H7" s="251">
        <v>102.3</v>
      </c>
    </row>
    <row r="8" spans="2:8" ht="19.2" customHeight="1" x14ac:dyDescent="0.3">
      <c r="B8" s="14" t="s">
        <v>7</v>
      </c>
      <c r="C8" s="17">
        <v>104.4</v>
      </c>
      <c r="D8" s="17">
        <v>92.2</v>
      </c>
      <c r="E8" s="17">
        <v>159.6</v>
      </c>
      <c r="F8" s="17">
        <v>96.1</v>
      </c>
      <c r="G8" s="17">
        <v>105.3</v>
      </c>
      <c r="H8" s="251">
        <v>102.2</v>
      </c>
    </row>
    <row r="9" spans="2:8" ht="19.2" customHeight="1" x14ac:dyDescent="0.3">
      <c r="B9" s="14" t="s">
        <v>8</v>
      </c>
      <c r="C9" s="17">
        <v>105.4</v>
      </c>
      <c r="D9" s="17">
        <v>89.8</v>
      </c>
      <c r="E9" s="17">
        <v>120.2</v>
      </c>
      <c r="F9" s="17">
        <v>96</v>
      </c>
      <c r="G9" s="17">
        <v>104</v>
      </c>
      <c r="H9" s="251">
        <v>103</v>
      </c>
    </row>
    <row r="10" spans="2:8" ht="19.2" customHeight="1" x14ac:dyDescent="0.3">
      <c r="B10" s="14" t="s">
        <v>9</v>
      </c>
      <c r="C10" s="17">
        <v>104.8</v>
      </c>
      <c r="D10" s="17">
        <v>91.7</v>
      </c>
      <c r="E10" s="17">
        <v>183.1</v>
      </c>
      <c r="F10" s="17">
        <v>89.1</v>
      </c>
      <c r="G10" s="17">
        <v>107.6</v>
      </c>
      <c r="H10" s="251">
        <v>99</v>
      </c>
    </row>
    <row r="11" spans="2:8" ht="19.2" customHeight="1" x14ac:dyDescent="0.3">
      <c r="B11" s="14" t="s">
        <v>10</v>
      </c>
      <c r="C11" s="17">
        <v>104.7</v>
      </c>
      <c r="D11" s="17">
        <v>95.3</v>
      </c>
      <c r="E11" s="17">
        <v>115.2</v>
      </c>
      <c r="F11" s="17">
        <v>108</v>
      </c>
      <c r="G11" s="17">
        <v>106.9</v>
      </c>
      <c r="H11" s="251">
        <v>102.5</v>
      </c>
    </row>
    <row r="12" spans="2:8" s="237" customFormat="1" ht="19.2" customHeight="1" x14ac:dyDescent="0.3">
      <c r="B12" s="14" t="s">
        <v>11</v>
      </c>
      <c r="C12" s="17">
        <v>103.3</v>
      </c>
      <c r="D12" s="17">
        <v>98.6</v>
      </c>
      <c r="E12" s="17">
        <v>131.5</v>
      </c>
      <c r="F12" s="17">
        <v>95.6</v>
      </c>
      <c r="G12" s="17">
        <v>97.2</v>
      </c>
      <c r="H12" s="251">
        <v>101.6</v>
      </c>
    </row>
    <row r="13" spans="2:8" s="237" customFormat="1" ht="19.2" customHeight="1" x14ac:dyDescent="0.3">
      <c r="B13" s="14" t="s">
        <v>12</v>
      </c>
      <c r="C13" s="17">
        <v>103.2</v>
      </c>
      <c r="D13" s="17">
        <v>97.8</v>
      </c>
      <c r="E13" s="17">
        <v>142.30000000000001</v>
      </c>
      <c r="F13" s="17">
        <v>110.3</v>
      </c>
      <c r="G13" s="17">
        <v>107.7</v>
      </c>
      <c r="H13" s="251">
        <v>104.2</v>
      </c>
    </row>
    <row r="14" spans="2:8" s="237" customFormat="1" ht="19.2" customHeight="1" x14ac:dyDescent="0.3">
      <c r="B14" s="14" t="s">
        <v>13</v>
      </c>
      <c r="C14" s="17">
        <v>104.7</v>
      </c>
      <c r="D14" s="17">
        <v>98.3</v>
      </c>
      <c r="E14" s="17">
        <v>129.30000000000001</v>
      </c>
      <c r="F14" s="17">
        <v>121.3</v>
      </c>
      <c r="G14" s="17">
        <v>100.6</v>
      </c>
      <c r="H14" s="251">
        <v>104.3</v>
      </c>
    </row>
    <row r="15" spans="2:8" s="237" customFormat="1" ht="19.2" customHeight="1" x14ac:dyDescent="0.3">
      <c r="B15" s="14" t="s">
        <v>14</v>
      </c>
      <c r="C15" s="17">
        <v>104.5</v>
      </c>
      <c r="D15" s="17">
        <v>96.5</v>
      </c>
      <c r="E15" s="17">
        <v>137</v>
      </c>
      <c r="F15" s="17">
        <v>102.5</v>
      </c>
      <c r="G15" s="17">
        <v>111.8</v>
      </c>
      <c r="H15" s="251">
        <v>106.5</v>
      </c>
    </row>
    <row r="16" spans="2:8" s="237" customFormat="1" ht="19.2" customHeight="1" x14ac:dyDescent="0.3">
      <c r="B16" s="14" t="s">
        <v>15</v>
      </c>
      <c r="C16" s="17">
        <v>102.7</v>
      </c>
      <c r="D16" s="17">
        <v>92.5</v>
      </c>
      <c r="E16" s="17">
        <v>149.4</v>
      </c>
      <c r="F16" s="17">
        <v>104.9</v>
      </c>
      <c r="G16" s="17">
        <v>102</v>
      </c>
      <c r="H16" s="251">
        <v>104.3</v>
      </c>
    </row>
    <row r="17" spans="1:8" s="237" customFormat="1" ht="19.2" customHeight="1" x14ac:dyDescent="0.3">
      <c r="A17" s="388">
        <v>123</v>
      </c>
      <c r="B17" s="14" t="s">
        <v>16</v>
      </c>
      <c r="C17" s="17">
        <v>104.9</v>
      </c>
      <c r="D17" s="17">
        <v>98.7</v>
      </c>
      <c r="E17" s="17">
        <v>149.69999999999999</v>
      </c>
      <c r="F17" s="17">
        <v>97.9</v>
      </c>
      <c r="G17" s="17">
        <v>102.8</v>
      </c>
      <c r="H17" s="251">
        <v>100.2</v>
      </c>
    </row>
    <row r="18" spans="1:8" s="237" customFormat="1" ht="19.2" customHeight="1" x14ac:dyDescent="0.3">
      <c r="A18" s="388"/>
      <c r="B18" s="14" t="s">
        <v>17</v>
      </c>
      <c r="C18" s="17">
        <v>102.9</v>
      </c>
      <c r="D18" s="17">
        <v>97.4</v>
      </c>
      <c r="E18" s="17">
        <v>132</v>
      </c>
      <c r="F18" s="17">
        <v>105.5</v>
      </c>
      <c r="G18" s="17">
        <v>97.4</v>
      </c>
      <c r="H18" s="251">
        <v>101.5</v>
      </c>
    </row>
    <row r="19" spans="1:8" s="237" customFormat="1" ht="19.2" customHeight="1" x14ac:dyDescent="0.3">
      <c r="A19" s="388"/>
      <c r="B19" s="14" t="s">
        <v>18</v>
      </c>
      <c r="C19" s="17">
        <v>103</v>
      </c>
      <c r="D19" s="17">
        <v>94.7</v>
      </c>
      <c r="E19" s="17">
        <v>165.3</v>
      </c>
      <c r="F19" s="17">
        <v>102.9</v>
      </c>
      <c r="G19" s="17">
        <v>96.7</v>
      </c>
      <c r="H19" s="251">
        <v>100</v>
      </c>
    </row>
    <row r="20" spans="1:8" s="237" customFormat="1" ht="19.2" customHeight="1" x14ac:dyDescent="0.3">
      <c r="B20" s="14" t="s">
        <v>19</v>
      </c>
      <c r="C20" s="17">
        <v>105.3</v>
      </c>
      <c r="D20" s="17">
        <v>98.4</v>
      </c>
      <c r="E20" s="17">
        <v>119.4</v>
      </c>
      <c r="F20" s="17">
        <v>112</v>
      </c>
      <c r="G20" s="17">
        <v>106.1</v>
      </c>
      <c r="H20" s="251">
        <v>99.9</v>
      </c>
    </row>
    <row r="21" spans="1:8" s="237" customFormat="1" ht="19.2" customHeight="1" x14ac:dyDescent="0.3">
      <c r="B21" s="14" t="s">
        <v>20</v>
      </c>
      <c r="C21" s="17">
        <v>104</v>
      </c>
      <c r="D21" s="17">
        <v>96.4</v>
      </c>
      <c r="E21" s="17">
        <v>162.9</v>
      </c>
      <c r="F21" s="17">
        <v>106</v>
      </c>
      <c r="G21" s="17">
        <v>102</v>
      </c>
      <c r="H21" s="251">
        <v>101</v>
      </c>
    </row>
    <row r="22" spans="1:8" s="237" customFormat="1" ht="19.2" customHeight="1" x14ac:dyDescent="0.3">
      <c r="B22" s="14" t="s">
        <v>21</v>
      </c>
      <c r="C22" s="17">
        <v>104.4</v>
      </c>
      <c r="D22" s="17">
        <v>95.5</v>
      </c>
      <c r="E22" s="17">
        <v>155.1</v>
      </c>
      <c r="F22" s="17">
        <v>100</v>
      </c>
      <c r="G22" s="17">
        <v>107.1</v>
      </c>
      <c r="H22" s="251">
        <v>104.2</v>
      </c>
    </row>
    <row r="23" spans="1:8" s="237" customFormat="1" ht="19.2" customHeight="1" x14ac:dyDescent="0.3">
      <c r="B23" s="14" t="s">
        <v>22</v>
      </c>
      <c r="C23" s="17">
        <v>105.5</v>
      </c>
      <c r="D23" s="17">
        <v>94.4</v>
      </c>
      <c r="E23" s="17">
        <v>144.6</v>
      </c>
      <c r="F23" s="17">
        <v>104.8</v>
      </c>
      <c r="G23" s="17">
        <v>105.6</v>
      </c>
      <c r="H23" s="251">
        <v>101</v>
      </c>
    </row>
    <row r="24" spans="1:8" s="237" customFormat="1" ht="19.2" customHeight="1" x14ac:dyDescent="0.3">
      <c r="B24" s="14" t="s">
        <v>23</v>
      </c>
      <c r="C24" s="17">
        <v>103.4</v>
      </c>
      <c r="D24" s="17">
        <v>92.3</v>
      </c>
      <c r="E24" s="17">
        <v>123.4</v>
      </c>
      <c r="F24" s="17">
        <v>109.8</v>
      </c>
      <c r="G24" s="17">
        <v>100.9</v>
      </c>
      <c r="H24" s="251">
        <v>105.3</v>
      </c>
    </row>
    <row r="25" spans="1:8" s="237" customFormat="1" ht="19.2" customHeight="1" x14ac:dyDescent="0.3">
      <c r="B25" s="14" t="s">
        <v>24</v>
      </c>
      <c r="C25" s="17">
        <v>105.5</v>
      </c>
      <c r="D25" s="17">
        <v>98.1</v>
      </c>
      <c r="E25" s="17">
        <v>138.80000000000001</v>
      </c>
      <c r="F25" s="17">
        <v>116.9</v>
      </c>
      <c r="G25" s="17">
        <v>103.7</v>
      </c>
      <c r="H25" s="251">
        <v>99.2</v>
      </c>
    </row>
    <row r="26" spans="1:8" s="237" customFormat="1" ht="19.2" customHeight="1" x14ac:dyDescent="0.3">
      <c r="B26" s="14" t="s">
        <v>25</v>
      </c>
      <c r="C26" s="17">
        <v>105.3</v>
      </c>
      <c r="D26" s="17">
        <v>93.8</v>
      </c>
      <c r="E26" s="17">
        <v>127.6</v>
      </c>
      <c r="F26" s="17">
        <v>107.5</v>
      </c>
      <c r="G26" s="17">
        <v>99</v>
      </c>
      <c r="H26" s="251">
        <v>103.7</v>
      </c>
    </row>
    <row r="27" spans="1:8" s="237" customFormat="1" ht="19.2" customHeight="1" x14ac:dyDescent="0.3">
      <c r="B27" s="14" t="s">
        <v>26</v>
      </c>
      <c r="C27" s="17">
        <v>105.3</v>
      </c>
      <c r="D27" s="17">
        <v>96.7</v>
      </c>
      <c r="E27" s="17">
        <v>134.69999999999999</v>
      </c>
      <c r="F27" s="17">
        <v>95.6</v>
      </c>
      <c r="G27" s="17">
        <v>105.1</v>
      </c>
      <c r="H27" s="251">
        <v>105.5</v>
      </c>
    </row>
    <row r="28" spans="1:8" s="237" customFormat="1" ht="19.2" customHeight="1" x14ac:dyDescent="0.3">
      <c r="B28" s="14" t="s">
        <v>27</v>
      </c>
      <c r="C28" s="17">
        <v>105.3</v>
      </c>
      <c r="D28" s="17">
        <v>93.7</v>
      </c>
      <c r="E28" s="17">
        <v>146.80000000000001</v>
      </c>
      <c r="F28" s="17">
        <v>121.4</v>
      </c>
      <c r="G28" s="17">
        <v>102</v>
      </c>
      <c r="H28" s="251">
        <v>104.9</v>
      </c>
    </row>
    <row r="29" spans="1:8" s="237" customFormat="1" ht="19.2" customHeight="1" x14ac:dyDescent="0.3">
      <c r="B29" s="14" t="s">
        <v>28</v>
      </c>
      <c r="C29" s="17">
        <v>105.6</v>
      </c>
      <c r="D29" s="17">
        <v>96.8</v>
      </c>
      <c r="E29" s="17">
        <v>147.80000000000001</v>
      </c>
      <c r="F29" s="17">
        <v>95.2</v>
      </c>
      <c r="G29" s="17">
        <v>99.4</v>
      </c>
      <c r="H29" s="251">
        <v>105.3</v>
      </c>
    </row>
    <row r="30" spans="1:8" s="237" customFormat="1" ht="19.2" customHeight="1" x14ac:dyDescent="0.3">
      <c r="B30" s="14" t="s">
        <v>29</v>
      </c>
      <c r="C30" s="17">
        <v>103.6</v>
      </c>
      <c r="D30" s="17">
        <v>90.3</v>
      </c>
      <c r="E30" s="17">
        <v>127.5</v>
      </c>
      <c r="F30" s="17">
        <v>124.3</v>
      </c>
      <c r="G30" s="17">
        <v>103.8</v>
      </c>
      <c r="H30" s="251">
        <v>103.7</v>
      </c>
    </row>
    <row r="31" spans="1:8" s="237" customFormat="1" ht="19.2" customHeight="1" x14ac:dyDescent="0.3">
      <c r="B31" s="8" t="s">
        <v>30</v>
      </c>
      <c r="C31" s="17">
        <v>105.2</v>
      </c>
      <c r="D31" s="17">
        <v>105.9</v>
      </c>
      <c r="E31" s="17">
        <v>102.1</v>
      </c>
      <c r="F31" s="17">
        <v>137.69999999999999</v>
      </c>
      <c r="G31" s="17">
        <v>106</v>
      </c>
      <c r="H31" s="251">
        <v>99.7</v>
      </c>
    </row>
    <row r="32" spans="1:8" s="237" customFormat="1" ht="19.2" customHeight="1" x14ac:dyDescent="0.3">
      <c r="B32" s="14" t="s">
        <v>31</v>
      </c>
      <c r="C32" s="17">
        <v>102.6</v>
      </c>
      <c r="D32" s="17">
        <v>99.3</v>
      </c>
      <c r="E32" s="17">
        <v>181</v>
      </c>
      <c r="F32" s="17">
        <v>98</v>
      </c>
      <c r="G32" s="17">
        <v>106.7</v>
      </c>
      <c r="H32" s="251">
        <v>90.3</v>
      </c>
    </row>
    <row r="33" spans="2:8" s="237" customFormat="1" ht="19.2" customHeight="1" x14ac:dyDescent="0.3">
      <c r="B33" s="8"/>
      <c r="C33" s="8"/>
      <c r="D33" s="8"/>
      <c r="E33" s="8"/>
      <c r="F33" s="8"/>
      <c r="G33" s="8"/>
      <c r="H33" s="8"/>
    </row>
    <row r="34" spans="2:8" s="237" customFormat="1" ht="19.2" customHeight="1" x14ac:dyDescent="0.3">
      <c r="B34" s="8"/>
      <c r="C34" s="8"/>
      <c r="D34" s="8"/>
      <c r="E34" s="8"/>
      <c r="F34" s="8"/>
      <c r="G34" s="8"/>
      <c r="H34" s="8"/>
    </row>
    <row r="35" spans="2:8" s="237" customFormat="1" ht="19.2" customHeight="1" x14ac:dyDescent="0.3">
      <c r="B35" s="8"/>
      <c r="C35" s="8"/>
      <c r="D35" s="8"/>
      <c r="E35" s="8"/>
      <c r="F35" s="8"/>
      <c r="G35" s="8"/>
      <c r="H35" s="8"/>
    </row>
    <row r="36" spans="2:8" s="237" customFormat="1" ht="19.2" customHeight="1" x14ac:dyDescent="0.3">
      <c r="B36" s="8"/>
      <c r="C36" s="8"/>
      <c r="D36" s="8"/>
      <c r="E36" s="8"/>
      <c r="F36" s="8"/>
      <c r="G36" s="8"/>
      <c r="H36" s="8"/>
    </row>
    <row r="37" spans="2:8" s="237" customFormat="1" ht="19.2" customHeight="1" x14ac:dyDescent="0.3">
      <c r="B37" s="8"/>
      <c r="C37" s="8"/>
      <c r="D37" s="8"/>
      <c r="E37" s="8"/>
      <c r="F37" s="8"/>
      <c r="G37" s="8"/>
      <c r="H37" s="8"/>
    </row>
  </sheetData>
  <mergeCells count="6">
    <mergeCell ref="A17:A19"/>
    <mergeCell ref="B1:H1"/>
    <mergeCell ref="B2:B3"/>
    <mergeCell ref="C2:D2"/>
    <mergeCell ref="E2:F2"/>
    <mergeCell ref="G2:H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5"/>
  <dimension ref="A1:B1"/>
  <sheetViews>
    <sheetView workbookViewId="0"/>
  </sheetViews>
  <sheetFormatPr defaultRowHeight="13.2" x14ac:dyDescent="0.25"/>
  <sheetData>
    <row r="1" spans="1:2" x14ac:dyDescent="0.25">
      <c r="A1">
        <v>0</v>
      </c>
      <c r="B1" t="s">
        <v>39</v>
      </c>
    </row>
  </sheetData>
  <phoneticPr fontId="21" type="noConversion"/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2">
    <tabColor rgb="FF0070C0"/>
  </sheetPr>
  <dimension ref="A1:L33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20.399999999999999" customHeight="1" x14ac:dyDescent="0.3">
      <c r="A1" s="39"/>
      <c r="B1" s="318" t="s">
        <v>69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3.8" customHeight="1" x14ac:dyDescent="0.3">
      <c r="B2" s="212"/>
      <c r="F2" s="319" t="s">
        <v>66</v>
      </c>
      <c r="G2" s="319"/>
      <c r="H2" s="319"/>
      <c r="I2" s="319"/>
      <c r="J2" s="319"/>
      <c r="K2" s="319"/>
      <c r="L2" s="319"/>
    </row>
    <row r="3" spans="1:12" s="210" customFormat="1" ht="16.2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6">
        <v>2013</v>
      </c>
    </row>
    <row r="4" spans="1:12" ht="8.4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143">
        <v>114.2</v>
      </c>
      <c r="D5" s="143">
        <v>104.5</v>
      </c>
      <c r="E5" s="69">
        <v>107.8</v>
      </c>
      <c r="F5" s="69">
        <v>110.2</v>
      </c>
      <c r="G5" s="85">
        <v>100.5</v>
      </c>
      <c r="H5" s="85">
        <v>81</v>
      </c>
      <c r="I5" s="85">
        <v>105.2</v>
      </c>
      <c r="J5" s="85">
        <v>107.1</v>
      </c>
      <c r="K5" s="75">
        <v>100.5</v>
      </c>
      <c r="L5" s="75">
        <v>99.4</v>
      </c>
    </row>
    <row r="6" spans="1:12" ht="15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8">
        <v>114.6</v>
      </c>
      <c r="D7" s="68">
        <v>107.8</v>
      </c>
      <c r="E7" s="68">
        <v>107.5</v>
      </c>
      <c r="F7" s="52">
        <v>111.3</v>
      </c>
      <c r="G7" s="52">
        <v>105</v>
      </c>
      <c r="H7" s="52">
        <v>86.6</v>
      </c>
      <c r="I7" s="52">
        <v>104.4</v>
      </c>
      <c r="J7" s="52">
        <v>103.5</v>
      </c>
      <c r="K7" s="52">
        <v>99.5</v>
      </c>
      <c r="L7" s="52">
        <v>101.1</v>
      </c>
    </row>
    <row r="8" spans="1:12" ht="17.399999999999999" customHeight="1" x14ac:dyDescent="0.3">
      <c r="B8" s="43" t="s">
        <v>6</v>
      </c>
      <c r="C8" s="68">
        <v>113.2</v>
      </c>
      <c r="D8" s="68">
        <v>108</v>
      </c>
      <c r="E8" s="68">
        <v>107.4</v>
      </c>
      <c r="F8" s="52">
        <v>105.7</v>
      </c>
      <c r="G8" s="52">
        <v>104.6</v>
      </c>
      <c r="H8" s="52">
        <v>86.4</v>
      </c>
      <c r="I8" s="52">
        <v>104.5</v>
      </c>
      <c r="J8" s="52">
        <v>107.2</v>
      </c>
      <c r="K8" s="52">
        <v>104</v>
      </c>
      <c r="L8" s="52">
        <v>107.7</v>
      </c>
    </row>
    <row r="9" spans="1:12" ht="17.399999999999999" customHeight="1" x14ac:dyDescent="0.3">
      <c r="B9" s="43" t="s">
        <v>7</v>
      </c>
      <c r="C9" s="68">
        <v>120.2</v>
      </c>
      <c r="D9" s="68">
        <v>109.9</v>
      </c>
      <c r="E9" s="68">
        <v>107.7</v>
      </c>
      <c r="F9" s="52">
        <v>120.9</v>
      </c>
      <c r="G9" s="52">
        <v>101</v>
      </c>
      <c r="H9" s="52">
        <v>73.7</v>
      </c>
      <c r="I9" s="52">
        <v>104.6</v>
      </c>
      <c r="J9" s="52">
        <v>107.8</v>
      </c>
      <c r="K9" s="52">
        <v>104.6</v>
      </c>
      <c r="L9" s="52">
        <v>100.5</v>
      </c>
    </row>
    <row r="10" spans="1:12" ht="17.399999999999999" customHeight="1" x14ac:dyDescent="0.3">
      <c r="B10" s="43" t="s">
        <v>8</v>
      </c>
      <c r="C10" s="68">
        <v>112.9</v>
      </c>
      <c r="D10" s="68">
        <v>107.8</v>
      </c>
      <c r="E10" s="68">
        <v>108.1</v>
      </c>
      <c r="F10" s="52">
        <v>106.8</v>
      </c>
      <c r="G10" s="52">
        <v>94.9</v>
      </c>
      <c r="H10" s="52">
        <v>79.8</v>
      </c>
      <c r="I10" s="52">
        <v>109.5</v>
      </c>
      <c r="J10" s="52">
        <v>105.2</v>
      </c>
      <c r="K10" s="52">
        <v>100.5</v>
      </c>
      <c r="L10" s="52">
        <v>99.7</v>
      </c>
    </row>
    <row r="11" spans="1:12" ht="17.399999999999999" customHeight="1" x14ac:dyDescent="0.3">
      <c r="B11" s="43" t="s">
        <v>9</v>
      </c>
      <c r="C11" s="68">
        <v>112.9</v>
      </c>
      <c r="D11" s="68">
        <v>96.1</v>
      </c>
      <c r="E11" s="68">
        <v>107.4</v>
      </c>
      <c r="F11" s="52">
        <v>107.4</v>
      </c>
      <c r="G11" s="52">
        <v>95.2</v>
      </c>
      <c r="H11" s="52">
        <v>78.2</v>
      </c>
      <c r="I11" s="52">
        <v>114.3</v>
      </c>
      <c r="J11" s="52">
        <v>113.5</v>
      </c>
      <c r="K11" s="52">
        <v>95.8</v>
      </c>
      <c r="L11" s="52">
        <v>93.2</v>
      </c>
    </row>
    <row r="12" spans="1:12" ht="17.399999999999999" customHeight="1" x14ac:dyDescent="0.3">
      <c r="B12" s="43" t="s">
        <v>10</v>
      </c>
      <c r="C12" s="68">
        <v>116.8</v>
      </c>
      <c r="D12" s="68">
        <v>105</v>
      </c>
      <c r="E12" s="68">
        <v>103.7</v>
      </c>
      <c r="F12" s="52">
        <v>106.4</v>
      </c>
      <c r="G12" s="52">
        <v>104.2</v>
      </c>
      <c r="H12" s="52">
        <v>85.9</v>
      </c>
      <c r="I12" s="52">
        <v>111.6</v>
      </c>
      <c r="J12" s="52">
        <v>105.1</v>
      </c>
      <c r="K12" s="52">
        <v>108.5</v>
      </c>
      <c r="L12" s="52">
        <v>103.8</v>
      </c>
    </row>
    <row r="13" spans="1:12" ht="17.399999999999999" customHeight="1" x14ac:dyDescent="0.3">
      <c r="B13" s="43" t="s">
        <v>11</v>
      </c>
      <c r="C13" s="68">
        <v>110.2</v>
      </c>
      <c r="D13" s="68">
        <v>102</v>
      </c>
      <c r="E13" s="68">
        <v>110.9</v>
      </c>
      <c r="F13" s="52">
        <v>112</v>
      </c>
      <c r="G13" s="52">
        <v>103.7</v>
      </c>
      <c r="H13" s="52">
        <v>73.400000000000006</v>
      </c>
      <c r="I13" s="52">
        <v>112.7</v>
      </c>
      <c r="J13" s="52">
        <v>104.7</v>
      </c>
      <c r="K13" s="52">
        <v>102.8</v>
      </c>
      <c r="L13" s="52">
        <v>101.3</v>
      </c>
    </row>
    <row r="14" spans="1:12" ht="17.399999999999999" customHeight="1" x14ac:dyDescent="0.3">
      <c r="B14" s="43" t="s">
        <v>12</v>
      </c>
      <c r="C14" s="68">
        <v>119.2</v>
      </c>
      <c r="D14" s="68">
        <v>104.3</v>
      </c>
      <c r="E14" s="68">
        <v>107.9</v>
      </c>
      <c r="F14" s="52">
        <v>113.4</v>
      </c>
      <c r="G14" s="52">
        <v>99.8</v>
      </c>
      <c r="H14" s="52">
        <v>72.099999999999994</v>
      </c>
      <c r="I14" s="52">
        <v>105.8</v>
      </c>
      <c r="J14" s="52">
        <v>105.7</v>
      </c>
      <c r="K14" s="52">
        <v>98.1</v>
      </c>
      <c r="L14" s="52">
        <v>98.9</v>
      </c>
    </row>
    <row r="15" spans="1:12" ht="17.399999999999999" customHeight="1" x14ac:dyDescent="0.3">
      <c r="B15" s="43" t="s">
        <v>13</v>
      </c>
      <c r="C15" s="68">
        <v>110</v>
      </c>
      <c r="D15" s="68">
        <v>106.2</v>
      </c>
      <c r="E15" s="68">
        <v>100.9</v>
      </c>
      <c r="F15" s="52">
        <v>101.4</v>
      </c>
      <c r="G15" s="52">
        <v>93.4</v>
      </c>
      <c r="H15" s="52">
        <v>84.2</v>
      </c>
      <c r="I15" s="52">
        <v>101.5</v>
      </c>
      <c r="J15" s="52">
        <v>112</v>
      </c>
      <c r="K15" s="52">
        <v>103.4</v>
      </c>
      <c r="L15" s="52">
        <v>100.2</v>
      </c>
    </row>
    <row r="16" spans="1:12" ht="17.399999999999999" customHeight="1" x14ac:dyDescent="0.3">
      <c r="B16" s="43" t="s">
        <v>14</v>
      </c>
      <c r="C16" s="68">
        <v>114.6</v>
      </c>
      <c r="D16" s="68">
        <v>110.5</v>
      </c>
      <c r="E16" s="68">
        <v>111.3</v>
      </c>
      <c r="F16" s="52">
        <v>108.1</v>
      </c>
      <c r="G16" s="52">
        <v>103.6</v>
      </c>
      <c r="H16" s="52">
        <v>85.4</v>
      </c>
      <c r="I16" s="52">
        <v>105.9</v>
      </c>
      <c r="J16" s="52">
        <v>113.1</v>
      </c>
      <c r="K16" s="52">
        <v>101.7</v>
      </c>
      <c r="L16" s="52">
        <v>94.8</v>
      </c>
    </row>
    <row r="17" spans="1:12" ht="17.399999999999999" customHeight="1" x14ac:dyDescent="0.3">
      <c r="B17" s="43" t="s">
        <v>15</v>
      </c>
      <c r="C17" s="68">
        <v>123.5</v>
      </c>
      <c r="D17" s="68">
        <v>104.3</v>
      </c>
      <c r="E17" s="68">
        <v>106.9</v>
      </c>
      <c r="F17" s="52">
        <v>99.2</v>
      </c>
      <c r="G17" s="52">
        <v>113.2</v>
      </c>
      <c r="H17" s="52">
        <v>82.5</v>
      </c>
      <c r="I17" s="52">
        <v>107.4</v>
      </c>
      <c r="J17" s="52">
        <v>111</v>
      </c>
      <c r="K17" s="52">
        <v>101.8</v>
      </c>
      <c r="L17" s="52">
        <v>109.3</v>
      </c>
    </row>
    <row r="18" spans="1:12" ht="17.399999999999999" customHeight="1" x14ac:dyDescent="0.3">
      <c r="A18" s="305">
        <v>20</v>
      </c>
      <c r="B18" s="43" t="s">
        <v>16</v>
      </c>
      <c r="C18" s="68">
        <v>110.5</v>
      </c>
      <c r="D18" s="68">
        <v>102.1</v>
      </c>
      <c r="E18" s="68">
        <v>101.7</v>
      </c>
      <c r="F18" s="52">
        <v>110.6</v>
      </c>
      <c r="G18" s="52">
        <v>96.4</v>
      </c>
      <c r="H18" s="52">
        <v>80</v>
      </c>
      <c r="I18" s="52">
        <v>105.2</v>
      </c>
      <c r="J18" s="52">
        <v>113.7</v>
      </c>
      <c r="K18" s="52">
        <v>96.9</v>
      </c>
      <c r="L18" s="52">
        <v>93</v>
      </c>
    </row>
    <row r="19" spans="1:12" ht="17.399999999999999" customHeight="1" x14ac:dyDescent="0.3">
      <c r="B19" s="43" t="s">
        <v>17</v>
      </c>
      <c r="C19" s="68">
        <v>109.3</v>
      </c>
      <c r="D19" s="68">
        <v>99.1</v>
      </c>
      <c r="E19" s="68">
        <v>109</v>
      </c>
      <c r="F19" s="52">
        <v>108.8</v>
      </c>
      <c r="G19" s="52">
        <v>100.1</v>
      </c>
      <c r="H19" s="52">
        <v>83.3</v>
      </c>
      <c r="I19" s="52">
        <v>102</v>
      </c>
      <c r="J19" s="52">
        <v>110.6</v>
      </c>
      <c r="K19" s="52">
        <v>102.2</v>
      </c>
      <c r="L19" s="52">
        <v>100.2</v>
      </c>
    </row>
    <row r="20" spans="1:12" ht="17.399999999999999" customHeight="1" x14ac:dyDescent="0.3">
      <c r="B20" s="43" t="s">
        <v>18</v>
      </c>
      <c r="C20" s="68">
        <v>119.5</v>
      </c>
      <c r="D20" s="68">
        <v>103.4</v>
      </c>
      <c r="E20" s="68">
        <v>108.2</v>
      </c>
      <c r="F20" s="52">
        <v>101.2</v>
      </c>
      <c r="G20" s="52">
        <v>106.2</v>
      </c>
      <c r="H20" s="52">
        <v>89</v>
      </c>
      <c r="I20" s="52">
        <v>105.6</v>
      </c>
      <c r="J20" s="52">
        <v>103.8</v>
      </c>
      <c r="K20" s="52">
        <v>97.8</v>
      </c>
      <c r="L20" s="52">
        <v>103.1</v>
      </c>
    </row>
    <row r="21" spans="1:12" ht="17.399999999999999" customHeight="1" x14ac:dyDescent="0.3">
      <c r="B21" s="43" t="s">
        <v>19</v>
      </c>
      <c r="C21" s="68">
        <v>110.7</v>
      </c>
      <c r="D21" s="68">
        <v>101.5</v>
      </c>
      <c r="E21" s="68">
        <v>101.8</v>
      </c>
      <c r="F21" s="52">
        <v>108.2</v>
      </c>
      <c r="G21" s="52">
        <v>112.8</v>
      </c>
      <c r="H21" s="52">
        <v>83.4</v>
      </c>
      <c r="I21" s="52">
        <v>101.9</v>
      </c>
      <c r="J21" s="52">
        <v>99.8</v>
      </c>
      <c r="K21" s="52">
        <v>99.2</v>
      </c>
      <c r="L21" s="52">
        <v>105.8</v>
      </c>
    </row>
    <row r="22" spans="1:12" ht="17.399999999999999" customHeight="1" x14ac:dyDescent="0.3">
      <c r="B22" s="43" t="s">
        <v>20</v>
      </c>
      <c r="C22" s="68">
        <v>115.1</v>
      </c>
      <c r="D22" s="68">
        <v>99.4</v>
      </c>
      <c r="E22" s="68">
        <v>106.3</v>
      </c>
      <c r="F22" s="52">
        <v>106.4</v>
      </c>
      <c r="G22" s="52">
        <v>91.4</v>
      </c>
      <c r="H22" s="52">
        <v>82.2</v>
      </c>
      <c r="I22" s="52">
        <v>114.1</v>
      </c>
      <c r="J22" s="52">
        <v>102.3</v>
      </c>
      <c r="K22" s="52">
        <v>99.9</v>
      </c>
      <c r="L22" s="52">
        <v>93.9</v>
      </c>
    </row>
    <row r="23" spans="1:12" ht="17.399999999999999" customHeight="1" x14ac:dyDescent="0.3">
      <c r="B23" s="43" t="s">
        <v>21</v>
      </c>
      <c r="C23" s="68">
        <v>115.5</v>
      </c>
      <c r="D23" s="68">
        <v>104.4</v>
      </c>
      <c r="E23" s="68">
        <v>107.8</v>
      </c>
      <c r="F23" s="52">
        <v>107.5</v>
      </c>
      <c r="G23" s="52">
        <v>99.4</v>
      </c>
      <c r="H23" s="52">
        <v>81.599999999999994</v>
      </c>
      <c r="I23" s="52">
        <v>109.3</v>
      </c>
      <c r="J23" s="52">
        <v>105.8</v>
      </c>
      <c r="K23" s="52">
        <v>103.4</v>
      </c>
      <c r="L23" s="52">
        <v>96.1</v>
      </c>
    </row>
    <row r="24" spans="1:12" ht="17.399999999999999" customHeight="1" x14ac:dyDescent="0.3">
      <c r="B24" s="43" t="s">
        <v>22</v>
      </c>
      <c r="C24" s="68">
        <v>106.5</v>
      </c>
      <c r="D24" s="68">
        <v>107.4</v>
      </c>
      <c r="E24" s="68">
        <v>103.8</v>
      </c>
      <c r="F24" s="52">
        <v>107.1</v>
      </c>
      <c r="G24" s="52">
        <v>104.5</v>
      </c>
      <c r="H24" s="52">
        <v>85.5</v>
      </c>
      <c r="I24" s="52">
        <v>98.1</v>
      </c>
      <c r="J24" s="52">
        <v>111.4</v>
      </c>
      <c r="K24" s="52">
        <v>102.1</v>
      </c>
      <c r="L24" s="52">
        <v>104.5</v>
      </c>
    </row>
    <row r="25" spans="1:12" ht="17.399999999999999" customHeight="1" x14ac:dyDescent="0.3">
      <c r="B25" s="43" t="s">
        <v>23</v>
      </c>
      <c r="C25" s="68">
        <v>105.5</v>
      </c>
      <c r="D25" s="68">
        <v>105.7</v>
      </c>
      <c r="E25" s="68">
        <v>112.1</v>
      </c>
      <c r="F25" s="52">
        <v>110</v>
      </c>
      <c r="G25" s="52">
        <v>105.1</v>
      </c>
      <c r="H25" s="52">
        <v>90.8</v>
      </c>
      <c r="I25" s="52">
        <v>99.6</v>
      </c>
      <c r="J25" s="52">
        <v>112.3</v>
      </c>
      <c r="K25" s="52">
        <v>108.9</v>
      </c>
      <c r="L25" s="52">
        <v>97.7</v>
      </c>
    </row>
    <row r="26" spans="1:12" ht="17.399999999999999" customHeight="1" x14ac:dyDescent="0.3">
      <c r="B26" s="43" t="s">
        <v>24</v>
      </c>
      <c r="C26" s="68">
        <v>114.8</v>
      </c>
      <c r="D26" s="68">
        <v>109</v>
      </c>
      <c r="E26" s="68">
        <v>107.3</v>
      </c>
      <c r="F26" s="52">
        <v>108.8</v>
      </c>
      <c r="G26" s="52">
        <v>102.1</v>
      </c>
      <c r="H26" s="52">
        <v>82.6</v>
      </c>
      <c r="I26" s="52">
        <v>101.4</v>
      </c>
      <c r="J26" s="52">
        <v>106.7</v>
      </c>
      <c r="K26" s="52">
        <v>99.4</v>
      </c>
      <c r="L26" s="52">
        <v>98</v>
      </c>
    </row>
    <row r="27" spans="1:12" ht="17.399999999999999" customHeight="1" x14ac:dyDescent="0.3">
      <c r="B27" s="43" t="s">
        <v>25</v>
      </c>
      <c r="C27" s="68">
        <v>111.5</v>
      </c>
      <c r="D27" s="68">
        <v>97.7</v>
      </c>
      <c r="E27" s="68">
        <v>101.7</v>
      </c>
      <c r="F27" s="52">
        <v>102.3</v>
      </c>
      <c r="G27" s="52">
        <v>110.3</v>
      </c>
      <c r="H27" s="52">
        <v>90.4</v>
      </c>
      <c r="I27" s="52">
        <v>101.1</v>
      </c>
      <c r="J27" s="52">
        <v>103.2</v>
      </c>
      <c r="K27" s="52">
        <v>100.5</v>
      </c>
      <c r="L27" s="52">
        <v>101.3</v>
      </c>
    </row>
    <row r="28" spans="1:12" ht="17.399999999999999" customHeight="1" x14ac:dyDescent="0.3">
      <c r="B28" s="43" t="s">
        <v>26</v>
      </c>
      <c r="C28" s="68">
        <v>113</v>
      </c>
      <c r="D28" s="68">
        <v>105.6</v>
      </c>
      <c r="E28" s="68">
        <v>107.8</v>
      </c>
      <c r="F28" s="52">
        <v>108.8</v>
      </c>
      <c r="G28" s="52">
        <v>99.6</v>
      </c>
      <c r="H28" s="52">
        <v>84.8</v>
      </c>
      <c r="I28" s="52">
        <v>101.2</v>
      </c>
      <c r="J28" s="52">
        <v>109.1</v>
      </c>
      <c r="K28" s="52">
        <v>108.5</v>
      </c>
      <c r="L28" s="52">
        <v>98.4</v>
      </c>
    </row>
    <row r="29" spans="1:12" ht="17.399999999999999" customHeight="1" x14ac:dyDescent="0.3">
      <c r="B29" s="43" t="s">
        <v>27</v>
      </c>
      <c r="C29" s="68">
        <v>119.1</v>
      </c>
      <c r="D29" s="68">
        <v>107.6</v>
      </c>
      <c r="E29" s="68">
        <v>105.6</v>
      </c>
      <c r="F29" s="52">
        <v>112.3</v>
      </c>
      <c r="G29" s="52">
        <v>119.5</v>
      </c>
      <c r="H29" s="52">
        <v>79.099999999999994</v>
      </c>
      <c r="I29" s="52">
        <v>110.3</v>
      </c>
      <c r="J29" s="52">
        <v>107</v>
      </c>
      <c r="K29" s="52">
        <v>99.1</v>
      </c>
      <c r="L29" s="52">
        <v>100</v>
      </c>
    </row>
    <row r="30" spans="1:12" ht="17.399999999999999" customHeight="1" x14ac:dyDescent="0.3">
      <c r="B30" s="43" t="s">
        <v>28</v>
      </c>
      <c r="C30" s="68">
        <v>108.8</v>
      </c>
      <c r="D30" s="68">
        <v>105.6</v>
      </c>
      <c r="E30" s="68">
        <v>107.2</v>
      </c>
      <c r="F30" s="52">
        <v>111.5</v>
      </c>
      <c r="G30" s="52">
        <v>105.8</v>
      </c>
      <c r="H30" s="52">
        <v>83.8</v>
      </c>
      <c r="I30" s="52">
        <v>99.3</v>
      </c>
      <c r="J30" s="52">
        <v>104.1</v>
      </c>
      <c r="K30" s="52">
        <v>106.3</v>
      </c>
      <c r="L30" s="52">
        <v>101.2</v>
      </c>
    </row>
    <row r="31" spans="1:12" ht="17.399999999999999" customHeight="1" x14ac:dyDescent="0.3">
      <c r="B31" s="43" t="s">
        <v>29</v>
      </c>
      <c r="C31" s="68">
        <v>112.1</v>
      </c>
      <c r="D31" s="68">
        <v>103.3</v>
      </c>
      <c r="E31" s="68">
        <v>103.8</v>
      </c>
      <c r="F31" s="52">
        <v>108.6</v>
      </c>
      <c r="G31" s="52">
        <v>101.3</v>
      </c>
      <c r="H31" s="52">
        <v>85.5</v>
      </c>
      <c r="I31" s="52">
        <v>99.2</v>
      </c>
      <c r="J31" s="52">
        <v>107.7</v>
      </c>
      <c r="K31" s="52">
        <v>104.2</v>
      </c>
      <c r="L31" s="52">
        <v>96.2</v>
      </c>
    </row>
    <row r="32" spans="1:12" ht="17.399999999999999" customHeight="1" x14ac:dyDescent="0.3">
      <c r="B32" s="39" t="s">
        <v>30</v>
      </c>
      <c r="C32" s="68">
        <v>118.7</v>
      </c>
      <c r="D32" s="68">
        <v>110.6</v>
      </c>
      <c r="E32" s="68">
        <v>113.8</v>
      </c>
      <c r="F32" s="52">
        <v>121.3</v>
      </c>
      <c r="G32" s="52">
        <v>100.8</v>
      </c>
      <c r="H32" s="52">
        <v>79.599999999999994</v>
      </c>
      <c r="I32" s="52">
        <v>97.5</v>
      </c>
      <c r="J32" s="52">
        <v>103</v>
      </c>
      <c r="K32" s="52">
        <v>102.9</v>
      </c>
      <c r="L32" s="52">
        <v>103.4</v>
      </c>
    </row>
    <row r="33" spans="2:12" ht="17.399999999999999" customHeight="1" x14ac:dyDescent="0.3">
      <c r="B33" s="43" t="s">
        <v>31</v>
      </c>
      <c r="C33" s="68">
        <v>109.8</v>
      </c>
      <c r="D33" s="68">
        <v>107.2</v>
      </c>
      <c r="E33" s="68">
        <v>120.5</v>
      </c>
      <c r="F33" s="52">
        <v>108.3</v>
      </c>
      <c r="G33" s="52">
        <v>104.7</v>
      </c>
      <c r="H33" s="52">
        <v>83.8</v>
      </c>
      <c r="I33" s="52">
        <v>106.7</v>
      </c>
      <c r="J33" s="52">
        <v>104.8</v>
      </c>
      <c r="K33" s="52">
        <v>90.6</v>
      </c>
      <c r="L33" s="52">
        <v>108.6</v>
      </c>
    </row>
  </sheetData>
  <mergeCells count="2">
    <mergeCell ref="B1:L1"/>
    <mergeCell ref="F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2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3">
    <tabColor rgb="FF0070C0"/>
  </sheetPr>
  <dimension ref="A1:D35"/>
  <sheetViews>
    <sheetView zoomScale="75" zoomScaleNormal="75" zoomScaleSheetLayoutView="75" workbookViewId="0">
      <selection activeCell="Q12" sqref="Q12"/>
    </sheetView>
  </sheetViews>
  <sheetFormatPr defaultRowHeight="13.2" x14ac:dyDescent="0.25"/>
  <cols>
    <col min="1" max="1" width="24.77734375" customWidth="1"/>
    <col min="2" max="3" width="21" style="159" customWidth="1"/>
    <col min="4" max="4" width="21" customWidth="1"/>
  </cols>
  <sheetData>
    <row r="1" spans="1:4" s="184" customFormat="1" ht="30.6" customHeight="1" x14ac:dyDescent="0.25">
      <c r="A1" s="316" t="s">
        <v>70</v>
      </c>
      <c r="B1" s="316"/>
      <c r="C1" s="316"/>
      <c r="D1" s="316"/>
    </row>
    <row r="2" spans="1:4" x14ac:dyDescent="0.25">
      <c r="D2" s="118"/>
    </row>
    <row r="3" spans="1:4" ht="18" customHeight="1" x14ac:dyDescent="0.25"/>
    <row r="4" spans="1:4" ht="25.2" customHeight="1" x14ac:dyDescent="0.25">
      <c r="A4" s="297"/>
      <c r="B4" s="323" t="s">
        <v>154</v>
      </c>
      <c r="C4" s="324"/>
      <c r="D4" s="324"/>
    </row>
    <row r="5" spans="1:4" ht="72.599999999999994" customHeight="1" x14ac:dyDescent="0.25">
      <c r="A5" s="71"/>
      <c r="B5" s="246" t="s">
        <v>61</v>
      </c>
      <c r="C5" s="246" t="s">
        <v>113</v>
      </c>
      <c r="D5" s="236" t="s">
        <v>55</v>
      </c>
    </row>
    <row r="6" spans="1:4" ht="15.6" x14ac:dyDescent="0.25">
      <c r="A6" s="70"/>
      <c r="B6" s="150"/>
      <c r="C6" s="150"/>
      <c r="D6" s="72"/>
    </row>
    <row r="7" spans="1:4" ht="22.2" customHeight="1" x14ac:dyDescent="0.3">
      <c r="A7" s="42" t="s">
        <v>35</v>
      </c>
      <c r="B7" s="152">
        <v>1262157</v>
      </c>
      <c r="C7" s="160">
        <v>196939</v>
      </c>
      <c r="D7" s="73">
        <v>1459096</v>
      </c>
    </row>
    <row r="8" spans="1:4" ht="22.2" customHeight="1" x14ac:dyDescent="0.3">
      <c r="A8" s="43" t="s">
        <v>4</v>
      </c>
      <c r="B8" s="153"/>
      <c r="C8" s="153"/>
    </row>
    <row r="9" spans="1:4" ht="22.2" customHeight="1" x14ac:dyDescent="0.3">
      <c r="A9" s="43" t="s">
        <v>5</v>
      </c>
      <c r="B9" s="161">
        <v>39920</v>
      </c>
      <c r="C9" s="153">
        <v>4616</v>
      </c>
      <c r="D9" s="76">
        <v>44536</v>
      </c>
    </row>
    <row r="10" spans="1:4" ht="22.2" customHeight="1" x14ac:dyDescent="0.3">
      <c r="A10" s="43" t="s">
        <v>6</v>
      </c>
      <c r="B10" s="161">
        <v>28995</v>
      </c>
      <c r="C10" s="153">
        <v>4029</v>
      </c>
      <c r="D10" s="76">
        <v>33024</v>
      </c>
    </row>
    <row r="11" spans="1:4" ht="22.2" customHeight="1" x14ac:dyDescent="0.3">
      <c r="A11" s="43" t="s">
        <v>7</v>
      </c>
      <c r="B11" s="161">
        <v>17625</v>
      </c>
      <c r="C11" s="153">
        <v>2380</v>
      </c>
      <c r="D11" s="76">
        <v>20005</v>
      </c>
    </row>
    <row r="12" spans="1:4" ht="22.2" customHeight="1" x14ac:dyDescent="0.3">
      <c r="A12" s="43" t="s">
        <v>8</v>
      </c>
      <c r="B12" s="161">
        <v>122789</v>
      </c>
      <c r="C12" s="153">
        <v>25181</v>
      </c>
      <c r="D12" s="76">
        <v>147970</v>
      </c>
    </row>
    <row r="13" spans="1:4" ht="22.2" customHeight="1" x14ac:dyDescent="0.3">
      <c r="A13" s="43" t="s">
        <v>9</v>
      </c>
      <c r="B13" s="161">
        <v>141877</v>
      </c>
      <c r="C13" s="153">
        <v>28898</v>
      </c>
      <c r="D13" s="76">
        <v>170775</v>
      </c>
    </row>
    <row r="14" spans="1:4" ht="22.2" customHeight="1" x14ac:dyDescent="0.3">
      <c r="A14" s="43" t="s">
        <v>10</v>
      </c>
      <c r="B14" s="161">
        <v>21738</v>
      </c>
      <c r="C14" s="153">
        <v>3111</v>
      </c>
      <c r="D14" s="76">
        <v>24849</v>
      </c>
    </row>
    <row r="15" spans="1:4" ht="22.2" customHeight="1" x14ac:dyDescent="0.3">
      <c r="A15" s="43" t="s">
        <v>11</v>
      </c>
      <c r="B15" s="161">
        <v>19303</v>
      </c>
      <c r="C15" s="153">
        <v>2101</v>
      </c>
      <c r="D15" s="76">
        <v>21404</v>
      </c>
    </row>
    <row r="16" spans="1:4" ht="22.2" customHeight="1" x14ac:dyDescent="0.3">
      <c r="A16" s="43" t="s">
        <v>12</v>
      </c>
      <c r="B16" s="161">
        <v>45303</v>
      </c>
      <c r="C16" s="153">
        <v>9525</v>
      </c>
      <c r="D16" s="76">
        <v>54828</v>
      </c>
    </row>
    <row r="17" spans="1:4" ht="22.2" customHeight="1" x14ac:dyDescent="0.3">
      <c r="A17" s="43" t="s">
        <v>13</v>
      </c>
      <c r="B17" s="161">
        <v>27043</v>
      </c>
      <c r="C17" s="153">
        <v>5243</v>
      </c>
      <c r="D17" s="76">
        <v>32286</v>
      </c>
    </row>
    <row r="18" spans="1:4" ht="22.2" customHeight="1" x14ac:dyDescent="0.3">
      <c r="A18" s="43" t="s">
        <v>14</v>
      </c>
      <c r="B18" s="161">
        <v>59061</v>
      </c>
      <c r="C18" s="153">
        <v>10602</v>
      </c>
      <c r="D18" s="76">
        <v>69663</v>
      </c>
    </row>
    <row r="19" spans="1:4" ht="22.2" customHeight="1" x14ac:dyDescent="0.3">
      <c r="A19" s="43" t="s">
        <v>15</v>
      </c>
      <c r="B19" s="161">
        <v>19427</v>
      </c>
      <c r="C19" s="153">
        <v>2629</v>
      </c>
      <c r="D19" s="76">
        <v>22056</v>
      </c>
    </row>
    <row r="20" spans="1:4" ht="22.2" customHeight="1" x14ac:dyDescent="0.3">
      <c r="A20" s="43" t="s">
        <v>16</v>
      </c>
      <c r="B20" s="161">
        <v>48012</v>
      </c>
      <c r="C20" s="153">
        <v>10755</v>
      </c>
      <c r="D20" s="76">
        <v>58767</v>
      </c>
    </row>
    <row r="21" spans="1:4" ht="22.2" customHeight="1" x14ac:dyDescent="0.3">
      <c r="A21" s="43" t="s">
        <v>17</v>
      </c>
      <c r="B21" s="161">
        <v>54280</v>
      </c>
      <c r="C21" s="153">
        <v>7682</v>
      </c>
      <c r="D21" s="76">
        <v>61962</v>
      </c>
    </row>
    <row r="22" spans="1:4" ht="22.2" customHeight="1" x14ac:dyDescent="0.3">
      <c r="A22" s="43" t="s">
        <v>18</v>
      </c>
      <c r="B22" s="161">
        <v>25457</v>
      </c>
      <c r="C22" s="153">
        <v>3748</v>
      </c>
      <c r="D22" s="76">
        <v>29205</v>
      </c>
    </row>
    <row r="23" spans="1:4" ht="22.2" customHeight="1" x14ac:dyDescent="0.3">
      <c r="A23" s="43" t="s">
        <v>19</v>
      </c>
      <c r="B23" s="161">
        <v>58124</v>
      </c>
      <c r="C23" s="153">
        <v>6619</v>
      </c>
      <c r="D23" s="76">
        <v>64743</v>
      </c>
    </row>
    <row r="24" spans="1:4" ht="22.2" customHeight="1" x14ac:dyDescent="0.3">
      <c r="A24" s="43" t="s">
        <v>20</v>
      </c>
      <c r="B24" s="161">
        <v>45639</v>
      </c>
      <c r="C24" s="153">
        <v>10941</v>
      </c>
      <c r="D24" s="76">
        <v>56580</v>
      </c>
    </row>
    <row r="25" spans="1:4" ht="22.2" customHeight="1" x14ac:dyDescent="0.3">
      <c r="A25" s="43" t="s">
        <v>21</v>
      </c>
      <c r="B25" s="161">
        <v>18887</v>
      </c>
      <c r="C25" s="153">
        <v>2908</v>
      </c>
      <c r="D25" s="76">
        <v>21795</v>
      </c>
    </row>
    <row r="26" spans="1:4" ht="22.2" customHeight="1" x14ac:dyDescent="0.3">
      <c r="A26" s="43" t="s">
        <v>22</v>
      </c>
      <c r="B26" s="161">
        <v>22004</v>
      </c>
      <c r="C26" s="153">
        <v>2929</v>
      </c>
      <c r="D26" s="76">
        <v>24933</v>
      </c>
    </row>
    <row r="27" spans="1:4" ht="22.2" customHeight="1" x14ac:dyDescent="0.3">
      <c r="A27" s="43" t="s">
        <v>23</v>
      </c>
      <c r="B27" s="161">
        <v>16091</v>
      </c>
      <c r="C27" s="153">
        <v>1866</v>
      </c>
      <c r="D27" s="76">
        <v>17957</v>
      </c>
    </row>
    <row r="28" spans="1:4" ht="22.2" customHeight="1" x14ac:dyDescent="0.3">
      <c r="A28" s="43" t="s">
        <v>24</v>
      </c>
      <c r="B28" s="161">
        <v>71427</v>
      </c>
      <c r="C28" s="161">
        <v>10796</v>
      </c>
      <c r="D28" s="76">
        <v>82223</v>
      </c>
    </row>
    <row r="29" spans="1:4" ht="22.2" customHeight="1" x14ac:dyDescent="0.3">
      <c r="A29" s="43" t="s">
        <v>25</v>
      </c>
      <c r="B29" s="161">
        <v>17126</v>
      </c>
      <c r="C29" s="153">
        <v>2231</v>
      </c>
      <c r="D29" s="76">
        <v>19357</v>
      </c>
    </row>
    <row r="30" spans="1:4" ht="22.2" customHeight="1" x14ac:dyDescent="0.3">
      <c r="A30" s="43" t="s">
        <v>26</v>
      </c>
      <c r="B30" s="161">
        <v>23004</v>
      </c>
      <c r="C30" s="153">
        <v>3233</v>
      </c>
      <c r="D30" s="76">
        <v>26237</v>
      </c>
    </row>
    <row r="31" spans="1:4" ht="22.2" customHeight="1" x14ac:dyDescent="0.3">
      <c r="A31" s="43" t="s">
        <v>27</v>
      </c>
      <c r="B31" s="161">
        <v>27058</v>
      </c>
      <c r="C31" s="153">
        <v>4207</v>
      </c>
      <c r="D31" s="76">
        <v>31265</v>
      </c>
    </row>
    <row r="32" spans="1:4" ht="22.2" customHeight="1" x14ac:dyDescent="0.3">
      <c r="A32" s="43" t="s">
        <v>28</v>
      </c>
      <c r="B32" s="161">
        <v>12051</v>
      </c>
      <c r="C32" s="161">
        <v>1115</v>
      </c>
      <c r="D32" s="76">
        <v>13166</v>
      </c>
    </row>
    <row r="33" spans="1:4" ht="22.2" customHeight="1" x14ac:dyDescent="0.3">
      <c r="A33" s="43" t="s">
        <v>29</v>
      </c>
      <c r="B33" s="161">
        <v>21063</v>
      </c>
      <c r="C33" s="153">
        <v>2871</v>
      </c>
      <c r="D33" s="76">
        <v>23934</v>
      </c>
    </row>
    <row r="34" spans="1:4" ht="22.2" customHeight="1" x14ac:dyDescent="0.3">
      <c r="A34" s="39" t="s">
        <v>30</v>
      </c>
      <c r="B34" s="161">
        <v>249685</v>
      </c>
      <c r="C34" s="153">
        <v>26000</v>
      </c>
      <c r="D34" s="76">
        <v>275685</v>
      </c>
    </row>
    <row r="35" spans="1:4" ht="22.2" customHeight="1" x14ac:dyDescent="0.3">
      <c r="A35" s="43" t="s">
        <v>31</v>
      </c>
      <c r="B35" s="161">
        <v>9168</v>
      </c>
      <c r="C35" s="153">
        <v>723</v>
      </c>
      <c r="D35" s="76">
        <v>9891</v>
      </c>
    </row>
  </sheetData>
  <mergeCells count="2">
    <mergeCell ref="A1:D1"/>
    <mergeCell ref="B4:D4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21" orientation="portrait" useFirstPageNumber="1" verticalDpi="1200" r:id="rId1"/>
  <headerFooter alignWithMargins="0">
    <oddFooter>&amp;C
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8">
    <tabColor rgb="FF0070C0"/>
  </sheetPr>
  <dimension ref="A1:H35"/>
  <sheetViews>
    <sheetView zoomScale="75" zoomScaleNormal="75" zoomScaleSheetLayoutView="100" workbookViewId="0">
      <selection activeCell="Q12" sqref="Q12"/>
    </sheetView>
  </sheetViews>
  <sheetFormatPr defaultColWidth="9.109375" defaultRowHeight="15.6" x14ac:dyDescent="0.3"/>
  <cols>
    <col min="1" max="1" width="18.109375" style="51" customWidth="1"/>
    <col min="2" max="2" width="10.77734375" style="51" customWidth="1"/>
    <col min="3" max="3" width="13.33203125" style="51" customWidth="1"/>
    <col min="4" max="4" width="9.44140625" style="137" customWidth="1"/>
    <col min="5" max="5" width="13.88671875" style="137" customWidth="1"/>
    <col min="6" max="6" width="13.77734375" style="137" customWidth="1"/>
    <col min="7" max="7" width="13.5546875" style="137" customWidth="1"/>
    <col min="8" max="8" width="14.44140625" style="137" customWidth="1"/>
    <col min="9" max="16384" width="9.109375" style="51"/>
  </cols>
  <sheetData>
    <row r="1" spans="1:8" s="188" customFormat="1" ht="30.6" customHeight="1" x14ac:dyDescent="0.25">
      <c r="A1" s="189"/>
      <c r="B1" s="189"/>
      <c r="C1" s="189"/>
      <c r="D1" s="190"/>
      <c r="E1" s="191"/>
      <c r="F1" s="192"/>
      <c r="G1" s="192"/>
      <c r="H1" s="192" t="s">
        <v>41</v>
      </c>
    </row>
    <row r="2" spans="1:8" s="188" customFormat="1" ht="39.6" customHeight="1" x14ac:dyDescent="0.25">
      <c r="A2" s="299"/>
      <c r="B2" s="323" t="s">
        <v>53</v>
      </c>
      <c r="C2" s="327"/>
      <c r="D2" s="325" t="s">
        <v>64</v>
      </c>
      <c r="E2" s="326"/>
      <c r="F2" s="325" t="s">
        <v>95</v>
      </c>
      <c r="G2" s="326"/>
      <c r="H2" s="326"/>
    </row>
    <row r="3" spans="1:8" s="188" customFormat="1" ht="30.6" customHeight="1" x14ac:dyDescent="0.25">
      <c r="A3" s="187"/>
      <c r="B3" s="328" t="s">
        <v>58</v>
      </c>
      <c r="C3" s="328" t="s">
        <v>59</v>
      </c>
      <c r="D3" s="330" t="s">
        <v>54</v>
      </c>
      <c r="E3" s="330" t="s">
        <v>60</v>
      </c>
      <c r="F3" s="330" t="s">
        <v>144</v>
      </c>
      <c r="G3" s="326" t="s">
        <v>141</v>
      </c>
      <c r="H3" s="332"/>
    </row>
    <row r="4" spans="1:8" ht="81" customHeight="1" x14ac:dyDescent="0.3">
      <c r="A4" s="300"/>
      <c r="B4" s="329"/>
      <c r="C4" s="329"/>
      <c r="D4" s="331"/>
      <c r="E4" s="331"/>
      <c r="F4" s="331"/>
      <c r="G4" s="273" t="s">
        <v>142</v>
      </c>
      <c r="H4" s="235" t="s">
        <v>143</v>
      </c>
    </row>
    <row r="5" spans="1:8" ht="19.8" customHeight="1" x14ac:dyDescent="0.3">
      <c r="A5" s="70"/>
      <c r="B5" s="72"/>
      <c r="C5" s="72"/>
      <c r="D5" s="150"/>
      <c r="E5" s="150"/>
      <c r="F5" s="162"/>
      <c r="G5" s="162"/>
    </row>
    <row r="6" spans="1:8" ht="21" customHeight="1" x14ac:dyDescent="0.3">
      <c r="A6" s="42" t="s">
        <v>35</v>
      </c>
      <c r="B6" s="69">
        <v>100</v>
      </c>
      <c r="C6" s="73">
        <v>32002</v>
      </c>
      <c r="D6" s="151">
        <v>100.2</v>
      </c>
      <c r="E6" s="151">
        <v>100.4</v>
      </c>
      <c r="F6" s="151">
        <v>100.4</v>
      </c>
      <c r="G6" s="160">
        <v>27683</v>
      </c>
      <c r="H6" s="151">
        <v>100.7</v>
      </c>
    </row>
    <row r="7" spans="1:8" ht="21" customHeight="1" x14ac:dyDescent="0.3">
      <c r="A7" s="43" t="s">
        <v>4</v>
      </c>
      <c r="B7" s="67"/>
      <c r="C7" s="67"/>
      <c r="D7" s="153"/>
      <c r="E7" s="153"/>
    </row>
    <row r="8" spans="1:8" ht="21" customHeight="1" x14ac:dyDescent="0.3">
      <c r="A8" s="43" t="s">
        <v>5</v>
      </c>
      <c r="B8" s="68">
        <v>3.1</v>
      </c>
      <c r="C8" s="67">
        <v>22675</v>
      </c>
      <c r="D8" s="154">
        <v>98.8</v>
      </c>
      <c r="E8" s="155">
        <v>98.8</v>
      </c>
      <c r="F8" s="163">
        <v>99</v>
      </c>
      <c r="G8" s="176">
        <v>20325</v>
      </c>
      <c r="H8" s="163">
        <v>99</v>
      </c>
    </row>
    <row r="9" spans="1:8" ht="21" customHeight="1" x14ac:dyDescent="0.3">
      <c r="A9" s="43" t="s">
        <v>6</v>
      </c>
      <c r="B9" s="68">
        <v>2.2999999999999998</v>
      </c>
      <c r="C9" s="67">
        <v>20253</v>
      </c>
      <c r="D9" s="154">
        <v>103.7</v>
      </c>
      <c r="E9" s="155">
        <v>104.1</v>
      </c>
      <c r="F9" s="163">
        <v>103.9</v>
      </c>
      <c r="G9" s="176">
        <v>17782</v>
      </c>
      <c r="H9" s="163">
        <v>104.3</v>
      </c>
    </row>
    <row r="10" spans="1:8" ht="21" customHeight="1" x14ac:dyDescent="0.3">
      <c r="A10" s="43" t="s">
        <v>7</v>
      </c>
      <c r="B10" s="68">
        <v>1.4</v>
      </c>
      <c r="C10" s="67">
        <v>19249</v>
      </c>
      <c r="D10" s="154">
        <v>104.8</v>
      </c>
      <c r="E10" s="155">
        <v>104.7</v>
      </c>
      <c r="F10" s="163">
        <v>105</v>
      </c>
      <c r="G10" s="176">
        <v>16959</v>
      </c>
      <c r="H10" s="163">
        <v>104.8</v>
      </c>
    </row>
    <row r="11" spans="1:8" ht="21" customHeight="1" x14ac:dyDescent="0.3">
      <c r="A11" s="43" t="s">
        <v>8</v>
      </c>
      <c r="B11" s="68">
        <v>10.1</v>
      </c>
      <c r="C11" s="67">
        <v>44650</v>
      </c>
      <c r="D11" s="154">
        <v>97.5</v>
      </c>
      <c r="E11" s="155">
        <v>98</v>
      </c>
      <c r="F11" s="163">
        <v>97.7</v>
      </c>
      <c r="G11" s="176">
        <v>37052</v>
      </c>
      <c r="H11" s="163">
        <v>98.1</v>
      </c>
    </row>
    <row r="12" spans="1:8" ht="21" customHeight="1" x14ac:dyDescent="0.3">
      <c r="A12" s="43" t="s">
        <v>9</v>
      </c>
      <c r="B12" s="68">
        <v>11.7</v>
      </c>
      <c r="C12" s="67">
        <v>38907</v>
      </c>
      <c r="D12" s="154">
        <v>97.1</v>
      </c>
      <c r="E12" s="155">
        <v>97.8</v>
      </c>
      <c r="F12" s="163">
        <v>97.6</v>
      </c>
      <c r="G12" s="176">
        <v>32323</v>
      </c>
      <c r="H12" s="163">
        <v>98.3</v>
      </c>
    </row>
    <row r="13" spans="1:8" ht="21" customHeight="1" x14ac:dyDescent="0.3">
      <c r="A13" s="43" t="s">
        <v>10</v>
      </c>
      <c r="B13" s="68">
        <v>1.7</v>
      </c>
      <c r="C13" s="67">
        <v>19551</v>
      </c>
      <c r="D13" s="154">
        <v>109.4</v>
      </c>
      <c r="E13" s="155">
        <v>109.9</v>
      </c>
      <c r="F13" s="163">
        <v>109.8</v>
      </c>
      <c r="G13" s="176">
        <v>17103</v>
      </c>
      <c r="H13" s="163">
        <v>110.3</v>
      </c>
    </row>
    <row r="14" spans="1:8" ht="21" customHeight="1" x14ac:dyDescent="0.3">
      <c r="A14" s="43" t="s">
        <v>11</v>
      </c>
      <c r="B14" s="68">
        <v>1.5</v>
      </c>
      <c r="C14" s="67">
        <v>17088</v>
      </c>
      <c r="D14" s="154">
        <v>103</v>
      </c>
      <c r="E14" s="155">
        <v>102.7</v>
      </c>
      <c r="F14" s="163">
        <v>103.2</v>
      </c>
      <c r="G14" s="176">
        <v>15410</v>
      </c>
      <c r="H14" s="163">
        <v>102.9</v>
      </c>
    </row>
    <row r="15" spans="1:8" ht="21" customHeight="1" x14ac:dyDescent="0.3">
      <c r="A15" s="43" t="s">
        <v>12</v>
      </c>
      <c r="B15" s="68">
        <v>3.8</v>
      </c>
      <c r="C15" s="67">
        <v>30656</v>
      </c>
      <c r="D15" s="154">
        <v>97.8</v>
      </c>
      <c r="E15" s="155">
        <v>98.2</v>
      </c>
      <c r="F15" s="163">
        <v>98</v>
      </c>
      <c r="G15" s="176">
        <v>25330</v>
      </c>
      <c r="H15" s="163">
        <v>98.5</v>
      </c>
    </row>
    <row r="16" spans="1:8" ht="21" customHeight="1" x14ac:dyDescent="0.3">
      <c r="A16" s="43" t="s">
        <v>13</v>
      </c>
      <c r="B16" s="68">
        <v>2.2000000000000002</v>
      </c>
      <c r="C16" s="67">
        <v>23379</v>
      </c>
      <c r="D16" s="154">
        <v>103.3</v>
      </c>
      <c r="E16" s="155">
        <v>103.3</v>
      </c>
      <c r="F16" s="163">
        <v>103.7</v>
      </c>
      <c r="G16" s="176">
        <v>19582</v>
      </c>
      <c r="H16" s="163">
        <v>103.6</v>
      </c>
    </row>
    <row r="17" spans="1:8" ht="21" customHeight="1" x14ac:dyDescent="0.3">
      <c r="A17" s="43" t="s">
        <v>14</v>
      </c>
      <c r="B17" s="68">
        <v>4.8</v>
      </c>
      <c r="C17" s="67">
        <v>40483</v>
      </c>
      <c r="D17" s="154">
        <v>101.9</v>
      </c>
      <c r="E17" s="155">
        <v>101.8</v>
      </c>
      <c r="F17" s="163">
        <v>102.1</v>
      </c>
      <c r="G17" s="176">
        <v>34322</v>
      </c>
      <c r="H17" s="163">
        <v>102</v>
      </c>
    </row>
    <row r="18" spans="1:8" ht="21" customHeight="1" x14ac:dyDescent="0.3">
      <c r="A18" s="43" t="s">
        <v>15</v>
      </c>
      <c r="B18" s="68">
        <v>1.5</v>
      </c>
      <c r="C18" s="67">
        <v>22082</v>
      </c>
      <c r="D18" s="154">
        <v>100.7</v>
      </c>
      <c r="E18" s="155">
        <v>101.5</v>
      </c>
      <c r="F18" s="163">
        <v>100.8</v>
      </c>
      <c r="G18" s="176">
        <v>19450</v>
      </c>
      <c r="H18" s="163">
        <v>101.6</v>
      </c>
    </row>
    <row r="19" spans="1:8" ht="21" customHeight="1" x14ac:dyDescent="0.3">
      <c r="A19" s="43" t="s">
        <v>16</v>
      </c>
      <c r="B19" s="68">
        <v>4</v>
      </c>
      <c r="C19" s="67">
        <v>25950</v>
      </c>
      <c r="D19" s="154">
        <v>99.1</v>
      </c>
      <c r="E19" s="155">
        <v>99.9</v>
      </c>
      <c r="F19" s="163">
        <v>99.8</v>
      </c>
      <c r="G19" s="176">
        <v>21201</v>
      </c>
      <c r="H19" s="163">
        <v>100.5</v>
      </c>
    </row>
    <row r="20" spans="1:8" ht="21" customHeight="1" x14ac:dyDescent="0.3">
      <c r="A20" s="43" t="s">
        <v>17</v>
      </c>
      <c r="B20" s="68">
        <v>4.3</v>
      </c>
      <c r="C20" s="67">
        <v>24387</v>
      </c>
      <c r="D20" s="154">
        <v>102</v>
      </c>
      <c r="E20" s="155">
        <v>102</v>
      </c>
      <c r="F20" s="163">
        <v>102.1</v>
      </c>
      <c r="G20" s="176">
        <v>21363</v>
      </c>
      <c r="H20" s="163">
        <v>102.2</v>
      </c>
    </row>
    <row r="21" spans="1:8" ht="21" customHeight="1" x14ac:dyDescent="0.3">
      <c r="A21" s="43" t="s">
        <v>18</v>
      </c>
      <c r="B21" s="68">
        <v>2</v>
      </c>
      <c r="C21" s="67">
        <v>24838</v>
      </c>
      <c r="D21" s="154">
        <v>96.1</v>
      </c>
      <c r="E21" s="155">
        <v>96.5</v>
      </c>
      <c r="F21" s="163">
        <v>96.2</v>
      </c>
      <c r="G21" s="176">
        <v>21651</v>
      </c>
      <c r="H21" s="163">
        <v>96.6</v>
      </c>
    </row>
    <row r="22" spans="1:8" ht="21" customHeight="1" x14ac:dyDescent="0.3">
      <c r="A22" s="43" t="s">
        <v>19</v>
      </c>
      <c r="B22" s="68">
        <v>4.4000000000000004</v>
      </c>
      <c r="C22" s="67">
        <v>27070</v>
      </c>
      <c r="D22" s="154">
        <v>96.8</v>
      </c>
      <c r="E22" s="155">
        <v>96.6</v>
      </c>
      <c r="F22" s="163">
        <v>96.8</v>
      </c>
      <c r="G22" s="176">
        <v>24302</v>
      </c>
      <c r="H22" s="163">
        <v>96.7</v>
      </c>
    </row>
    <row r="23" spans="1:8" ht="21" customHeight="1" x14ac:dyDescent="0.3">
      <c r="A23" s="43" t="s">
        <v>20</v>
      </c>
      <c r="B23" s="68">
        <v>3.9</v>
      </c>
      <c r="C23" s="67">
        <v>38424</v>
      </c>
      <c r="D23" s="154">
        <v>97.8</v>
      </c>
      <c r="E23" s="155">
        <v>98.5</v>
      </c>
      <c r="F23" s="163">
        <v>98</v>
      </c>
      <c r="G23" s="176">
        <v>30994</v>
      </c>
      <c r="H23" s="163">
        <v>98.7</v>
      </c>
    </row>
    <row r="24" spans="1:8" ht="21" customHeight="1" x14ac:dyDescent="0.3">
      <c r="A24" s="43" t="s">
        <v>21</v>
      </c>
      <c r="B24" s="68">
        <v>1.5</v>
      </c>
      <c r="C24" s="67">
        <v>18860</v>
      </c>
      <c r="D24" s="154">
        <v>103.3</v>
      </c>
      <c r="E24" s="155">
        <v>103.1</v>
      </c>
      <c r="F24" s="163">
        <v>103.6</v>
      </c>
      <c r="G24" s="176">
        <v>16344</v>
      </c>
      <c r="H24" s="163">
        <v>103.4</v>
      </c>
    </row>
    <row r="25" spans="1:8" ht="21" customHeight="1" x14ac:dyDescent="0.3">
      <c r="A25" s="43" t="s">
        <v>22</v>
      </c>
      <c r="B25" s="68">
        <v>1.7</v>
      </c>
      <c r="C25" s="67">
        <v>21722</v>
      </c>
      <c r="D25" s="154">
        <v>101.7</v>
      </c>
      <c r="E25" s="155">
        <v>102.6</v>
      </c>
      <c r="F25" s="163">
        <v>101.9</v>
      </c>
      <c r="G25" s="176">
        <v>19171</v>
      </c>
      <c r="H25" s="163">
        <v>102.7</v>
      </c>
    </row>
    <row r="26" spans="1:8" ht="21" customHeight="1" x14ac:dyDescent="0.3">
      <c r="A26" s="43" t="s">
        <v>23</v>
      </c>
      <c r="B26" s="68">
        <v>1.2</v>
      </c>
      <c r="C26" s="67">
        <v>16644</v>
      </c>
      <c r="D26" s="154">
        <v>109</v>
      </c>
      <c r="E26" s="155">
        <v>109.4</v>
      </c>
      <c r="F26" s="163">
        <v>109.2</v>
      </c>
      <c r="G26" s="176">
        <v>14914</v>
      </c>
      <c r="H26" s="163">
        <v>109.6</v>
      </c>
    </row>
    <row r="27" spans="1:8" ht="21" customHeight="1" x14ac:dyDescent="0.3">
      <c r="A27" s="43" t="s">
        <v>24</v>
      </c>
      <c r="B27" s="68">
        <v>5.6</v>
      </c>
      <c r="C27" s="74">
        <v>29972</v>
      </c>
      <c r="D27" s="154">
        <v>98.4</v>
      </c>
      <c r="E27" s="155">
        <v>98.6</v>
      </c>
      <c r="F27" s="163">
        <v>98.5</v>
      </c>
      <c r="G27" s="176">
        <v>26037</v>
      </c>
      <c r="H27" s="163">
        <v>98.7</v>
      </c>
    </row>
    <row r="28" spans="1:8" ht="21" customHeight="1" x14ac:dyDescent="0.3">
      <c r="A28" s="43" t="s">
        <v>25</v>
      </c>
      <c r="B28" s="68">
        <v>1.3</v>
      </c>
      <c r="C28" s="67">
        <v>17910</v>
      </c>
      <c r="D28" s="154">
        <v>100.2</v>
      </c>
      <c r="E28" s="155">
        <v>100.7</v>
      </c>
      <c r="F28" s="163">
        <v>100.4</v>
      </c>
      <c r="G28" s="176">
        <v>15846</v>
      </c>
      <c r="H28" s="163">
        <v>100.9</v>
      </c>
    </row>
    <row r="29" spans="1:8" ht="21" customHeight="1" x14ac:dyDescent="0.3">
      <c r="A29" s="43" t="s">
        <v>26</v>
      </c>
      <c r="B29" s="68">
        <v>1.8</v>
      </c>
      <c r="C29" s="67">
        <v>19920</v>
      </c>
      <c r="D29" s="154">
        <v>109</v>
      </c>
      <c r="E29" s="155">
        <v>109.5</v>
      </c>
      <c r="F29" s="163">
        <v>109.3</v>
      </c>
      <c r="G29" s="176">
        <v>17466</v>
      </c>
      <c r="H29" s="163">
        <v>109.8</v>
      </c>
    </row>
    <row r="30" spans="1:8" ht="21" customHeight="1" x14ac:dyDescent="0.3">
      <c r="A30" s="43" t="s">
        <v>27</v>
      </c>
      <c r="B30" s="68">
        <v>2.1</v>
      </c>
      <c r="C30" s="67">
        <v>24558</v>
      </c>
      <c r="D30" s="154">
        <v>100.9</v>
      </c>
      <c r="E30" s="155">
        <v>101.6</v>
      </c>
      <c r="F30" s="163">
        <v>101.4</v>
      </c>
      <c r="G30" s="176">
        <v>21254</v>
      </c>
      <c r="H30" s="163">
        <v>102</v>
      </c>
    </row>
    <row r="31" spans="1:8" ht="21" customHeight="1" x14ac:dyDescent="0.3">
      <c r="A31" s="43" t="s">
        <v>28</v>
      </c>
      <c r="B31" s="68">
        <v>0.9</v>
      </c>
      <c r="C31" s="74">
        <v>14529</v>
      </c>
      <c r="D31" s="154">
        <v>106.1</v>
      </c>
      <c r="E31" s="155">
        <v>106</v>
      </c>
      <c r="F31" s="163">
        <v>106.2</v>
      </c>
      <c r="G31" s="176">
        <v>13298</v>
      </c>
      <c r="H31" s="163">
        <v>106.1</v>
      </c>
    </row>
    <row r="32" spans="1:8" ht="21" customHeight="1" x14ac:dyDescent="0.3">
      <c r="A32" s="43" t="s">
        <v>29</v>
      </c>
      <c r="B32" s="68">
        <v>1.6</v>
      </c>
      <c r="C32" s="67">
        <v>22096</v>
      </c>
      <c r="D32" s="154">
        <v>104</v>
      </c>
      <c r="E32" s="155">
        <v>104.9</v>
      </c>
      <c r="F32" s="163">
        <v>104.2</v>
      </c>
      <c r="G32" s="176">
        <v>19445</v>
      </c>
      <c r="H32" s="163">
        <v>105.2</v>
      </c>
    </row>
    <row r="33" spans="1:8" ht="21" customHeight="1" x14ac:dyDescent="0.3">
      <c r="A33" s="39" t="s">
        <v>30</v>
      </c>
      <c r="B33" s="68">
        <v>18.899999999999999</v>
      </c>
      <c r="C33" s="67">
        <v>97429</v>
      </c>
      <c r="D33" s="154">
        <v>101.9</v>
      </c>
      <c r="E33" s="155">
        <v>101</v>
      </c>
      <c r="F33" s="163">
        <v>101.9</v>
      </c>
      <c r="G33" s="176">
        <v>88240</v>
      </c>
      <c r="H33" s="163">
        <v>101.1</v>
      </c>
    </row>
    <row r="34" spans="1:8" ht="21" customHeight="1" x14ac:dyDescent="0.3">
      <c r="A34" s="43" t="s">
        <v>31</v>
      </c>
      <c r="B34" s="68">
        <v>0.7</v>
      </c>
      <c r="C34" s="67">
        <v>25872</v>
      </c>
      <c r="D34" s="154">
        <v>88.4</v>
      </c>
      <c r="E34" s="155">
        <v>88.1</v>
      </c>
      <c r="F34" s="163">
        <v>88.4</v>
      </c>
      <c r="G34" s="176">
        <v>23981</v>
      </c>
      <c r="H34" s="163">
        <v>88.1</v>
      </c>
    </row>
    <row r="35" spans="1:8" ht="22.8" customHeight="1" x14ac:dyDescent="0.3">
      <c r="A35" s="66"/>
      <c r="E35" s="153"/>
    </row>
  </sheetData>
  <mergeCells count="9">
    <mergeCell ref="D2:E2"/>
    <mergeCell ref="B2:C2"/>
    <mergeCell ref="F2:H2"/>
    <mergeCell ref="B3:B4"/>
    <mergeCell ref="C3:C4"/>
    <mergeCell ref="D3:D4"/>
    <mergeCell ref="E3:E4"/>
    <mergeCell ref="F3:F4"/>
    <mergeCell ref="G3:H3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portrait" r:id="rId1"/>
  <headerFooter alignWithMargins="0">
    <oddFooter>&amp;C
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9">
    <tabColor rgb="FF0070C0"/>
  </sheetPr>
  <dimension ref="A1:H35"/>
  <sheetViews>
    <sheetView zoomScale="75" zoomScaleNormal="75" zoomScaleSheetLayoutView="100" workbookViewId="0">
      <selection activeCell="Q12" sqref="Q12"/>
    </sheetView>
  </sheetViews>
  <sheetFormatPr defaultRowHeight="13.2" x14ac:dyDescent="0.25"/>
  <cols>
    <col min="1" max="1" width="20" customWidth="1"/>
    <col min="2" max="2" width="17.109375" customWidth="1"/>
    <col min="3" max="5" width="18.33203125" customWidth="1"/>
    <col min="6" max="6" width="10.88671875" customWidth="1"/>
  </cols>
  <sheetData>
    <row r="1" spans="1:8" s="184" customFormat="1" ht="30.6" customHeight="1" x14ac:dyDescent="0.25">
      <c r="A1" s="316" t="s">
        <v>139</v>
      </c>
      <c r="B1" s="316"/>
      <c r="C1" s="316"/>
      <c r="D1" s="316"/>
      <c r="E1" s="316"/>
      <c r="F1" s="180"/>
      <c r="G1" s="180"/>
      <c r="H1" s="180"/>
    </row>
    <row r="2" spans="1:8" s="184" customFormat="1" ht="24" customHeight="1" x14ac:dyDescent="0.25">
      <c r="A2" s="185"/>
      <c r="E2" s="185"/>
      <c r="F2" s="186"/>
    </row>
    <row r="3" spans="1:8" ht="15.75" customHeight="1" x14ac:dyDescent="0.25">
      <c r="A3" s="295"/>
      <c r="B3" s="333" t="s">
        <v>157</v>
      </c>
      <c r="C3" s="333"/>
      <c r="D3" s="333"/>
      <c r="E3" s="334" t="s">
        <v>96</v>
      </c>
      <c r="F3" s="72"/>
    </row>
    <row r="4" spans="1:8" ht="65.400000000000006" customHeight="1" x14ac:dyDescent="0.25">
      <c r="A4" s="71"/>
      <c r="B4" s="245" t="s">
        <v>57</v>
      </c>
      <c r="C4" s="234" t="s">
        <v>114</v>
      </c>
      <c r="D4" s="245" t="s">
        <v>56</v>
      </c>
      <c r="E4" s="335"/>
      <c r="F4" s="72"/>
    </row>
    <row r="5" spans="1:8" ht="10.199999999999999" customHeight="1" x14ac:dyDescent="0.25">
      <c r="A5" s="70"/>
      <c r="B5" s="72"/>
      <c r="C5" s="72"/>
      <c r="D5" s="72"/>
      <c r="E5" s="83"/>
      <c r="F5" s="72"/>
    </row>
    <row r="6" spans="1:8" ht="22.2" customHeight="1" x14ac:dyDescent="0.3">
      <c r="A6" s="42" t="s">
        <v>35</v>
      </c>
      <c r="B6" s="65">
        <v>3150653</v>
      </c>
      <c r="C6" s="65">
        <v>196939</v>
      </c>
      <c r="D6" s="65">
        <v>3347592</v>
      </c>
      <c r="E6" s="85">
        <v>100.5</v>
      </c>
    </row>
    <row r="7" spans="1:8" ht="22.8" customHeight="1" x14ac:dyDescent="0.3">
      <c r="A7" s="43" t="s">
        <v>4</v>
      </c>
      <c r="B7" s="67"/>
      <c r="C7" s="67"/>
      <c r="D7" s="67"/>
      <c r="E7" s="52"/>
    </row>
    <row r="8" spans="1:8" ht="22.8" customHeight="1" x14ac:dyDescent="0.3">
      <c r="A8" s="43" t="s">
        <v>5</v>
      </c>
      <c r="B8" s="67">
        <v>89135</v>
      </c>
      <c r="C8" s="67">
        <v>4616</v>
      </c>
      <c r="D8" s="67">
        <v>93751</v>
      </c>
      <c r="E8" s="52">
        <v>99.5</v>
      </c>
    </row>
    <row r="9" spans="1:8" ht="22.8" customHeight="1" x14ac:dyDescent="0.3">
      <c r="A9" s="43" t="s">
        <v>6</v>
      </c>
      <c r="B9" s="67">
        <v>69927</v>
      </c>
      <c r="C9" s="67">
        <v>4029</v>
      </c>
      <c r="D9" s="109">
        <v>73956</v>
      </c>
      <c r="E9" s="52">
        <v>104</v>
      </c>
    </row>
    <row r="10" spans="1:8" ht="22.8" customHeight="1" x14ac:dyDescent="0.3">
      <c r="A10" s="43" t="s">
        <v>7</v>
      </c>
      <c r="B10" s="67">
        <v>41573</v>
      </c>
      <c r="C10" s="67">
        <v>2380</v>
      </c>
      <c r="D10" s="109">
        <v>43953</v>
      </c>
      <c r="E10" s="52">
        <v>104.6</v>
      </c>
    </row>
    <row r="11" spans="1:8" ht="22.8" customHeight="1" x14ac:dyDescent="0.3">
      <c r="A11" s="43" t="s">
        <v>8</v>
      </c>
      <c r="B11" s="67">
        <v>334265</v>
      </c>
      <c r="C11" s="67">
        <v>25181</v>
      </c>
      <c r="D11" s="109">
        <v>359446</v>
      </c>
      <c r="E11" s="52">
        <v>100.5</v>
      </c>
    </row>
    <row r="12" spans="1:8" ht="22.8" customHeight="1" x14ac:dyDescent="0.3">
      <c r="A12" s="43" t="s">
        <v>9</v>
      </c>
      <c r="B12" s="67">
        <v>416030</v>
      </c>
      <c r="C12" s="67">
        <v>28898</v>
      </c>
      <c r="D12" s="109">
        <v>444928</v>
      </c>
      <c r="E12" s="52">
        <v>95.8</v>
      </c>
    </row>
    <row r="13" spans="1:8" ht="22.8" customHeight="1" x14ac:dyDescent="0.3">
      <c r="A13" s="43" t="s">
        <v>10</v>
      </c>
      <c r="B13" s="67">
        <v>50057</v>
      </c>
      <c r="C13" s="67">
        <v>3111</v>
      </c>
      <c r="D13" s="109">
        <v>53168</v>
      </c>
      <c r="E13" s="52">
        <v>108.5</v>
      </c>
    </row>
    <row r="14" spans="1:8" ht="22.8" customHeight="1" x14ac:dyDescent="0.3">
      <c r="A14" s="43" t="s">
        <v>11</v>
      </c>
      <c r="B14" s="67">
        <v>42759</v>
      </c>
      <c r="C14" s="67">
        <v>2101</v>
      </c>
      <c r="D14" s="109">
        <v>44860</v>
      </c>
      <c r="E14" s="52">
        <v>102.8</v>
      </c>
    </row>
    <row r="15" spans="1:8" ht="22.8" customHeight="1" x14ac:dyDescent="0.3">
      <c r="A15" s="43" t="s">
        <v>12</v>
      </c>
      <c r="B15" s="67">
        <v>131188</v>
      </c>
      <c r="C15" s="67">
        <v>9525</v>
      </c>
      <c r="D15" s="109">
        <v>140713</v>
      </c>
      <c r="E15" s="52">
        <v>98.1</v>
      </c>
    </row>
    <row r="16" spans="1:8" ht="22.8" customHeight="1" x14ac:dyDescent="0.3">
      <c r="A16" s="43" t="s">
        <v>13</v>
      </c>
      <c r="B16" s="67">
        <v>65338</v>
      </c>
      <c r="C16" s="67">
        <v>5243</v>
      </c>
      <c r="D16" s="109">
        <v>70581</v>
      </c>
      <c r="E16" s="52">
        <v>103.4</v>
      </c>
    </row>
    <row r="17" spans="1:5" ht="22.8" customHeight="1" x14ac:dyDescent="0.3">
      <c r="A17" s="43" t="s">
        <v>14</v>
      </c>
      <c r="B17" s="67">
        <v>148098</v>
      </c>
      <c r="C17" s="67">
        <v>10602</v>
      </c>
      <c r="D17" s="109">
        <v>158700</v>
      </c>
      <c r="E17" s="52">
        <v>101.7</v>
      </c>
    </row>
    <row r="18" spans="1:5" ht="22.8" customHeight="1" x14ac:dyDescent="0.3">
      <c r="A18" s="43" t="s">
        <v>15</v>
      </c>
      <c r="B18" s="67">
        <v>46595</v>
      </c>
      <c r="C18" s="67">
        <v>2629</v>
      </c>
      <c r="D18" s="109">
        <v>49224</v>
      </c>
      <c r="E18" s="52">
        <v>101.8</v>
      </c>
    </row>
    <row r="19" spans="1:5" ht="22.8" customHeight="1" x14ac:dyDescent="0.3">
      <c r="A19" s="43" t="s">
        <v>16</v>
      </c>
      <c r="B19" s="67">
        <v>137247</v>
      </c>
      <c r="C19" s="67">
        <v>10755</v>
      </c>
      <c r="D19" s="109">
        <v>148002</v>
      </c>
      <c r="E19" s="52">
        <v>96.9</v>
      </c>
    </row>
    <row r="20" spans="1:5" ht="22.8" customHeight="1" x14ac:dyDescent="0.3">
      <c r="A20" s="43" t="s">
        <v>17</v>
      </c>
      <c r="B20" s="67">
        <v>122170</v>
      </c>
      <c r="C20" s="67">
        <v>7682</v>
      </c>
      <c r="D20" s="109">
        <v>129852</v>
      </c>
      <c r="E20" s="52">
        <v>102.2</v>
      </c>
    </row>
    <row r="21" spans="1:5" ht="22.8" customHeight="1" x14ac:dyDescent="0.3">
      <c r="A21" s="43" t="s">
        <v>18</v>
      </c>
      <c r="B21" s="67">
        <v>64136</v>
      </c>
      <c r="C21" s="67">
        <v>3748</v>
      </c>
      <c r="D21" s="109">
        <v>67884</v>
      </c>
      <c r="E21" s="52">
        <v>97.8</v>
      </c>
    </row>
    <row r="22" spans="1:5" ht="22.8" customHeight="1" x14ac:dyDescent="0.3">
      <c r="A22" s="43" t="s">
        <v>19</v>
      </c>
      <c r="B22" s="67">
        <v>133060</v>
      </c>
      <c r="C22" s="67">
        <v>6619</v>
      </c>
      <c r="D22" s="109">
        <v>139679</v>
      </c>
      <c r="E22" s="52">
        <v>99.2</v>
      </c>
    </row>
    <row r="23" spans="1:5" ht="22.8" customHeight="1" x14ac:dyDescent="0.3">
      <c r="A23" s="43" t="s">
        <v>20</v>
      </c>
      <c r="B23" s="67">
        <v>127261</v>
      </c>
      <c r="C23" s="67">
        <v>10941</v>
      </c>
      <c r="D23" s="109">
        <v>138202</v>
      </c>
      <c r="E23" s="52">
        <v>99.9</v>
      </c>
    </row>
    <row r="24" spans="1:5" ht="22.8" customHeight="1" x14ac:dyDescent="0.3">
      <c r="A24" s="43" t="s">
        <v>21</v>
      </c>
      <c r="B24" s="67">
        <v>46919</v>
      </c>
      <c r="C24" s="67">
        <v>2908</v>
      </c>
      <c r="D24" s="109">
        <v>49827</v>
      </c>
      <c r="E24" s="52">
        <v>103.4</v>
      </c>
    </row>
    <row r="25" spans="1:5" ht="22.8" customHeight="1" x14ac:dyDescent="0.3">
      <c r="A25" s="43" t="s">
        <v>22</v>
      </c>
      <c r="B25" s="67">
        <v>53855</v>
      </c>
      <c r="C25" s="67">
        <v>2929</v>
      </c>
      <c r="D25" s="109">
        <v>56784</v>
      </c>
      <c r="E25" s="52">
        <v>102.1</v>
      </c>
    </row>
    <row r="26" spans="1:5" ht="22.8" customHeight="1" x14ac:dyDescent="0.3">
      <c r="A26" s="43" t="s">
        <v>23</v>
      </c>
      <c r="B26" s="67">
        <v>37804</v>
      </c>
      <c r="C26" s="67">
        <v>1866</v>
      </c>
      <c r="D26" s="109">
        <v>39670</v>
      </c>
      <c r="E26" s="52">
        <v>108.9</v>
      </c>
    </row>
    <row r="27" spans="1:5" ht="22.8" customHeight="1" x14ac:dyDescent="0.3">
      <c r="A27" s="43" t="s">
        <v>24</v>
      </c>
      <c r="B27" s="67">
        <v>174927</v>
      </c>
      <c r="C27" s="67">
        <v>10796</v>
      </c>
      <c r="D27" s="109">
        <v>185723</v>
      </c>
      <c r="E27" s="52">
        <v>99.4</v>
      </c>
    </row>
    <row r="28" spans="1:5" ht="22.8" customHeight="1" x14ac:dyDescent="0.3">
      <c r="A28" s="43" t="s">
        <v>25</v>
      </c>
      <c r="B28" s="67">
        <v>38380</v>
      </c>
      <c r="C28" s="67">
        <v>2231</v>
      </c>
      <c r="D28" s="109">
        <v>40611</v>
      </c>
      <c r="E28" s="52">
        <v>100.5</v>
      </c>
    </row>
    <row r="29" spans="1:5" ht="22.8" customHeight="1" x14ac:dyDescent="0.3">
      <c r="A29" s="43" t="s">
        <v>26</v>
      </c>
      <c r="B29" s="67">
        <v>54712</v>
      </c>
      <c r="C29" s="67">
        <v>3233</v>
      </c>
      <c r="D29" s="109">
        <v>57945</v>
      </c>
      <c r="E29" s="52">
        <v>108.5</v>
      </c>
    </row>
    <row r="30" spans="1:5" ht="22.8" customHeight="1" x14ac:dyDescent="0.3">
      <c r="A30" s="43" t="s">
        <v>27</v>
      </c>
      <c r="B30" s="67">
        <v>74094</v>
      </c>
      <c r="C30" s="67">
        <v>4207</v>
      </c>
      <c r="D30" s="109">
        <v>78301</v>
      </c>
      <c r="E30" s="52">
        <v>99.1</v>
      </c>
    </row>
    <row r="31" spans="1:5" ht="22.8" customHeight="1" x14ac:dyDescent="0.3">
      <c r="A31" s="43" t="s">
        <v>28</v>
      </c>
      <c r="B31" s="67">
        <v>25833</v>
      </c>
      <c r="C31" s="67">
        <v>1115</v>
      </c>
      <c r="D31" s="109">
        <v>26948</v>
      </c>
      <c r="E31" s="52">
        <v>106.3</v>
      </c>
    </row>
    <row r="32" spans="1:5" ht="22.8" customHeight="1" x14ac:dyDescent="0.3">
      <c r="A32" s="43" t="s">
        <v>29</v>
      </c>
      <c r="B32" s="67">
        <v>48357</v>
      </c>
      <c r="C32" s="67">
        <v>2871</v>
      </c>
      <c r="D32" s="109">
        <v>51228</v>
      </c>
      <c r="E32" s="52">
        <v>104.2</v>
      </c>
    </row>
    <row r="33" spans="1:5" ht="22.8" customHeight="1" x14ac:dyDescent="0.3">
      <c r="A33" s="39" t="s">
        <v>30</v>
      </c>
      <c r="B33" s="67">
        <v>557989</v>
      </c>
      <c r="C33" s="67">
        <v>26000</v>
      </c>
      <c r="D33" s="109">
        <v>583989</v>
      </c>
      <c r="E33" s="52">
        <v>102.9</v>
      </c>
    </row>
    <row r="34" spans="1:5" ht="22.8" customHeight="1" x14ac:dyDescent="0.3">
      <c r="A34" s="43" t="s">
        <v>31</v>
      </c>
      <c r="B34" s="67">
        <v>18944</v>
      </c>
      <c r="C34" s="67">
        <v>723</v>
      </c>
      <c r="D34" s="109">
        <v>19667</v>
      </c>
      <c r="E34" s="52">
        <v>90.6</v>
      </c>
    </row>
    <row r="35" spans="1:5" ht="22.8" customHeight="1" x14ac:dyDescent="0.25"/>
  </sheetData>
  <mergeCells count="3">
    <mergeCell ref="B3:D3"/>
    <mergeCell ref="E3:E4"/>
    <mergeCell ref="A1:E1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portrait" r:id="rId1"/>
  <headerFooter alignWithMargins="0">
    <oddFooter>&amp;C
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D35"/>
  <sheetViews>
    <sheetView zoomScale="75" zoomScaleNormal="75" zoomScaleSheetLayoutView="75" workbookViewId="0">
      <selection activeCell="Q12" sqref="Q12"/>
    </sheetView>
  </sheetViews>
  <sheetFormatPr defaultRowHeight="13.2" x14ac:dyDescent="0.25"/>
  <cols>
    <col min="1" max="1" width="21.6640625" customWidth="1"/>
    <col min="2" max="3" width="22.5546875" style="159" customWidth="1"/>
    <col min="4" max="4" width="22.5546875" customWidth="1"/>
  </cols>
  <sheetData>
    <row r="1" spans="1:4" s="184" customFormat="1" ht="30.6" customHeight="1" x14ac:dyDescent="0.25">
      <c r="A1" s="316" t="s">
        <v>116</v>
      </c>
      <c r="B1" s="316"/>
      <c r="C1" s="316"/>
      <c r="D1" s="316"/>
    </row>
    <row r="2" spans="1:4" x14ac:dyDescent="0.25">
      <c r="D2" s="118"/>
    </row>
    <row r="3" spans="1:4" ht="18" customHeight="1" x14ac:dyDescent="0.25"/>
    <row r="4" spans="1:4" ht="18.600000000000001" customHeight="1" x14ac:dyDescent="0.25">
      <c r="A4" s="297"/>
      <c r="B4" s="323" t="s">
        <v>154</v>
      </c>
      <c r="C4" s="324"/>
      <c r="D4" s="324"/>
    </row>
    <row r="5" spans="1:4" ht="64.8" customHeight="1" x14ac:dyDescent="0.25">
      <c r="A5" s="71"/>
      <c r="B5" s="246" t="s">
        <v>61</v>
      </c>
      <c r="C5" s="246" t="s">
        <v>113</v>
      </c>
      <c r="D5" s="236" t="s">
        <v>55</v>
      </c>
    </row>
    <row r="6" spans="1:4" ht="15.6" x14ac:dyDescent="0.25">
      <c r="A6" s="70"/>
      <c r="B6" s="150"/>
      <c r="C6" s="150"/>
      <c r="D6" s="72"/>
    </row>
    <row r="7" spans="1:4" ht="22.8" customHeight="1" x14ac:dyDescent="0.3">
      <c r="A7" s="42" t="s">
        <v>35</v>
      </c>
      <c r="B7" s="152">
        <v>1336364</v>
      </c>
      <c r="C7" s="160">
        <v>186293</v>
      </c>
      <c r="D7" s="73">
        <v>1522657</v>
      </c>
    </row>
    <row r="8" spans="1:4" ht="22.8" customHeight="1" x14ac:dyDescent="0.3">
      <c r="A8" s="43" t="s">
        <v>4</v>
      </c>
      <c r="B8" s="153"/>
      <c r="C8" s="153"/>
    </row>
    <row r="9" spans="1:4" ht="22.8" customHeight="1" x14ac:dyDescent="0.3">
      <c r="A9" s="43" t="s">
        <v>5</v>
      </c>
      <c r="B9" s="161">
        <v>42082</v>
      </c>
      <c r="C9" s="153">
        <v>4311</v>
      </c>
      <c r="D9" s="76">
        <v>46393</v>
      </c>
    </row>
    <row r="10" spans="1:4" ht="22.8" customHeight="1" x14ac:dyDescent="0.3">
      <c r="A10" s="43" t="s">
        <v>6</v>
      </c>
      <c r="B10" s="161">
        <v>32740</v>
      </c>
      <c r="C10" s="153">
        <v>3451</v>
      </c>
      <c r="D10" s="76">
        <v>36191</v>
      </c>
    </row>
    <row r="11" spans="1:4" ht="22.8" customHeight="1" x14ac:dyDescent="0.3">
      <c r="A11" s="43" t="s">
        <v>7</v>
      </c>
      <c r="B11" s="161">
        <v>18794</v>
      </c>
      <c r="C11" s="153">
        <v>1828</v>
      </c>
      <c r="D11" s="76">
        <v>20622</v>
      </c>
    </row>
    <row r="12" spans="1:4" ht="22.8" customHeight="1" x14ac:dyDescent="0.3">
      <c r="A12" s="43" t="s">
        <v>8</v>
      </c>
      <c r="B12" s="161">
        <v>128714</v>
      </c>
      <c r="C12" s="153">
        <v>24191</v>
      </c>
      <c r="D12" s="76">
        <v>152905</v>
      </c>
    </row>
    <row r="13" spans="1:4" ht="22.8" customHeight="1" x14ac:dyDescent="0.3">
      <c r="A13" s="43" t="s">
        <v>9</v>
      </c>
      <c r="B13" s="161">
        <v>137450</v>
      </c>
      <c r="C13" s="153">
        <v>27476</v>
      </c>
      <c r="D13" s="76">
        <v>164926</v>
      </c>
    </row>
    <row r="14" spans="1:4" ht="22.8" customHeight="1" x14ac:dyDescent="0.3">
      <c r="A14" s="43" t="s">
        <v>10</v>
      </c>
      <c r="B14" s="161">
        <v>23322</v>
      </c>
      <c r="C14" s="153">
        <v>2354</v>
      </c>
      <c r="D14" s="76">
        <v>25676</v>
      </c>
    </row>
    <row r="15" spans="1:4" ht="22.8" customHeight="1" x14ac:dyDescent="0.3">
      <c r="A15" s="43" t="s">
        <v>11</v>
      </c>
      <c r="B15" s="161">
        <v>19876</v>
      </c>
      <c r="C15" s="153">
        <v>1524</v>
      </c>
      <c r="D15" s="76">
        <v>21400</v>
      </c>
    </row>
    <row r="16" spans="1:4" ht="22.8" customHeight="1" x14ac:dyDescent="0.3">
      <c r="A16" s="43" t="s">
        <v>12</v>
      </c>
      <c r="B16" s="161">
        <v>45822</v>
      </c>
      <c r="C16" s="153">
        <v>8530</v>
      </c>
      <c r="D16" s="76">
        <v>54352</v>
      </c>
    </row>
    <row r="17" spans="1:4" ht="22.8" customHeight="1" x14ac:dyDescent="0.3">
      <c r="A17" s="43" t="s">
        <v>13</v>
      </c>
      <c r="B17" s="161">
        <v>29977</v>
      </c>
      <c r="C17" s="153">
        <v>3219</v>
      </c>
      <c r="D17" s="76">
        <v>33196</v>
      </c>
    </row>
    <row r="18" spans="1:4" ht="22.8" customHeight="1" x14ac:dyDescent="0.3">
      <c r="A18" s="43" t="s">
        <v>14</v>
      </c>
      <c r="B18" s="161">
        <v>60176</v>
      </c>
      <c r="C18" s="153">
        <v>8755</v>
      </c>
      <c r="D18" s="76">
        <v>68931</v>
      </c>
    </row>
    <row r="19" spans="1:4" ht="22.8" customHeight="1" x14ac:dyDescent="0.3">
      <c r="A19" s="43" t="s">
        <v>15</v>
      </c>
      <c r="B19" s="161">
        <v>22448</v>
      </c>
      <c r="C19" s="153">
        <v>2865</v>
      </c>
      <c r="D19" s="76">
        <v>25313</v>
      </c>
    </row>
    <row r="20" spans="1:4" ht="22.8" customHeight="1" x14ac:dyDescent="0.3">
      <c r="A20" s="43" t="s">
        <v>16</v>
      </c>
      <c r="B20" s="161">
        <v>46864</v>
      </c>
      <c r="C20" s="153">
        <v>8244</v>
      </c>
      <c r="D20" s="76">
        <v>55108</v>
      </c>
    </row>
    <row r="21" spans="1:4" ht="22.8" customHeight="1" x14ac:dyDescent="0.3">
      <c r="A21" s="43" t="s">
        <v>17</v>
      </c>
      <c r="B21" s="161">
        <v>57120</v>
      </c>
      <c r="C21" s="153">
        <v>6209</v>
      </c>
      <c r="D21" s="76">
        <v>63329</v>
      </c>
    </row>
    <row r="22" spans="1:4" ht="22.8" customHeight="1" x14ac:dyDescent="0.3">
      <c r="A22" s="43" t="s">
        <v>18</v>
      </c>
      <c r="B22" s="161">
        <v>28510</v>
      </c>
      <c r="C22" s="153">
        <v>3520</v>
      </c>
      <c r="D22" s="76">
        <v>32030</v>
      </c>
    </row>
    <row r="23" spans="1:4" ht="22.8" customHeight="1" x14ac:dyDescent="0.3">
      <c r="A23" s="43" t="s">
        <v>19</v>
      </c>
      <c r="B23" s="161">
        <v>62601</v>
      </c>
      <c r="C23" s="153">
        <v>7159</v>
      </c>
      <c r="D23" s="76">
        <v>69760</v>
      </c>
    </row>
    <row r="24" spans="1:4" ht="22.8" customHeight="1" x14ac:dyDescent="0.3">
      <c r="A24" s="43" t="s">
        <v>20</v>
      </c>
      <c r="B24" s="161">
        <v>50301</v>
      </c>
      <c r="C24" s="153">
        <v>8163</v>
      </c>
      <c r="D24" s="76">
        <v>58464</v>
      </c>
    </row>
    <row r="25" spans="1:4" ht="22.8" customHeight="1" x14ac:dyDescent="0.3">
      <c r="A25" s="43" t="s">
        <v>21</v>
      </c>
      <c r="B25" s="161">
        <v>19935</v>
      </c>
      <c r="C25" s="153">
        <v>2069</v>
      </c>
      <c r="D25" s="76">
        <v>22004</v>
      </c>
    </row>
    <row r="26" spans="1:4" ht="22.8" customHeight="1" x14ac:dyDescent="0.3">
      <c r="A26" s="43" t="s">
        <v>22</v>
      </c>
      <c r="B26" s="161">
        <v>23971</v>
      </c>
      <c r="C26" s="153">
        <v>2794</v>
      </c>
      <c r="D26" s="76">
        <v>26765</v>
      </c>
    </row>
    <row r="27" spans="1:4" ht="22.8" customHeight="1" x14ac:dyDescent="0.3">
      <c r="A27" s="43" t="s">
        <v>23</v>
      </c>
      <c r="B27" s="161">
        <v>16778</v>
      </c>
      <c r="C27" s="153">
        <v>1307</v>
      </c>
      <c r="D27" s="76">
        <v>18085</v>
      </c>
    </row>
    <row r="28" spans="1:4" ht="22.8" customHeight="1" x14ac:dyDescent="0.3">
      <c r="A28" s="43" t="s">
        <v>24</v>
      </c>
      <c r="B28" s="161">
        <v>75274</v>
      </c>
      <c r="C28" s="161">
        <v>10041</v>
      </c>
      <c r="D28" s="76">
        <v>85315</v>
      </c>
    </row>
    <row r="29" spans="1:4" ht="22.8" customHeight="1" x14ac:dyDescent="0.3">
      <c r="A29" s="43" t="s">
        <v>25</v>
      </c>
      <c r="B29" s="161">
        <v>18924</v>
      </c>
      <c r="C29" s="153">
        <v>1843</v>
      </c>
      <c r="D29" s="76">
        <v>20767</v>
      </c>
    </row>
    <row r="30" spans="1:4" ht="22.8" customHeight="1" x14ac:dyDescent="0.3">
      <c r="A30" s="43" t="s">
        <v>26</v>
      </c>
      <c r="B30" s="161">
        <v>23932</v>
      </c>
      <c r="C30" s="153">
        <v>2494</v>
      </c>
      <c r="D30" s="76">
        <v>26426</v>
      </c>
    </row>
    <row r="31" spans="1:4" ht="22.8" customHeight="1" x14ac:dyDescent="0.3">
      <c r="A31" s="43" t="s">
        <v>27</v>
      </c>
      <c r="B31" s="161">
        <v>29002</v>
      </c>
      <c r="C31" s="153">
        <v>4085</v>
      </c>
      <c r="D31" s="76">
        <v>33087</v>
      </c>
    </row>
    <row r="32" spans="1:4" ht="22.8" customHeight="1" x14ac:dyDescent="0.3">
      <c r="A32" s="43" t="s">
        <v>28</v>
      </c>
      <c r="B32" s="161">
        <v>12947</v>
      </c>
      <c r="C32" s="161">
        <v>810</v>
      </c>
      <c r="D32" s="76">
        <v>13757</v>
      </c>
    </row>
    <row r="33" spans="1:4" ht="22.8" customHeight="1" x14ac:dyDescent="0.3">
      <c r="A33" s="43" t="s">
        <v>29</v>
      </c>
      <c r="B33" s="161">
        <v>22082</v>
      </c>
      <c r="C33" s="153">
        <v>2155</v>
      </c>
      <c r="D33" s="76">
        <v>24237</v>
      </c>
    </row>
    <row r="34" spans="1:4" ht="22.8" customHeight="1" x14ac:dyDescent="0.3">
      <c r="A34" s="39" t="s">
        <v>30</v>
      </c>
      <c r="B34" s="161">
        <v>276252</v>
      </c>
      <c r="C34" s="153">
        <v>36300</v>
      </c>
      <c r="D34" s="76">
        <v>312552</v>
      </c>
    </row>
    <row r="35" spans="1:4" ht="22.8" customHeight="1" x14ac:dyDescent="0.3">
      <c r="A35" s="43" t="s">
        <v>31</v>
      </c>
      <c r="B35" s="161">
        <v>10470</v>
      </c>
      <c r="C35" s="153">
        <v>596</v>
      </c>
      <c r="D35" s="76">
        <v>11066</v>
      </c>
    </row>
  </sheetData>
  <mergeCells count="2">
    <mergeCell ref="A1:D1"/>
    <mergeCell ref="B4:D4"/>
  </mergeCells>
  <pageMargins left="0.78740157480314965" right="0.23622047244094491" top="0.98425196850393704" bottom="0.98425196850393704" header="0.51181102362204722" footer="0.51181102362204722"/>
  <pageSetup paperSize="9" scale="85" firstPageNumber="13" orientation="portrait" verticalDpi="1200" r:id="rId1"/>
  <headerFooter alignWithMargins="0">
    <oddFooter>&amp;C
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5"/>
  <sheetViews>
    <sheetView zoomScale="75" zoomScaleNormal="75" zoomScaleSheetLayoutView="100" workbookViewId="0">
      <selection activeCell="Q12" sqref="Q12"/>
    </sheetView>
  </sheetViews>
  <sheetFormatPr defaultColWidth="9.109375" defaultRowHeight="15.6" x14ac:dyDescent="0.3"/>
  <cols>
    <col min="1" max="1" width="18.109375" style="51" customWidth="1"/>
    <col min="2" max="2" width="10.77734375" style="51" customWidth="1"/>
    <col min="3" max="3" width="13.44140625" style="51" customWidth="1"/>
    <col min="4" max="4" width="8.88671875" style="137" customWidth="1"/>
    <col min="5" max="5" width="13.88671875" style="137" customWidth="1"/>
    <col min="6" max="6" width="13.6640625" style="137" customWidth="1"/>
    <col min="7" max="7" width="14.6640625" style="137" bestFit="1" customWidth="1"/>
    <col min="8" max="8" width="13.88671875" style="137" customWidth="1"/>
    <col min="9" max="16384" width="9.109375" style="51"/>
  </cols>
  <sheetData>
    <row r="1" spans="1:8" s="188" customFormat="1" ht="30.6" customHeight="1" x14ac:dyDescent="0.25">
      <c r="A1" s="277"/>
      <c r="B1" s="189"/>
      <c r="C1" s="189"/>
      <c r="D1" s="190"/>
      <c r="E1" s="191"/>
      <c r="F1" s="192"/>
      <c r="G1" s="192"/>
      <c r="H1" s="192" t="s">
        <v>41</v>
      </c>
    </row>
    <row r="2" spans="1:8" s="188" customFormat="1" ht="46.8" customHeight="1" x14ac:dyDescent="0.25">
      <c r="A2" s="187"/>
      <c r="B2" s="323" t="s">
        <v>53</v>
      </c>
      <c r="C2" s="327"/>
      <c r="D2" s="325" t="s">
        <v>64</v>
      </c>
      <c r="E2" s="326"/>
      <c r="F2" s="325" t="s">
        <v>95</v>
      </c>
      <c r="G2" s="326"/>
      <c r="H2" s="326"/>
    </row>
    <row r="3" spans="1:8" s="188" customFormat="1" ht="46.8" customHeight="1" x14ac:dyDescent="0.25">
      <c r="A3" s="187"/>
      <c r="B3" s="336" t="s">
        <v>58</v>
      </c>
      <c r="C3" s="337" t="s">
        <v>59</v>
      </c>
      <c r="D3" s="330" t="s">
        <v>54</v>
      </c>
      <c r="E3" s="330" t="s">
        <v>60</v>
      </c>
      <c r="F3" s="330" t="s">
        <v>143</v>
      </c>
      <c r="G3" s="326" t="s">
        <v>141</v>
      </c>
      <c r="H3" s="332"/>
    </row>
    <row r="4" spans="1:8" ht="75" customHeight="1" x14ac:dyDescent="0.3">
      <c r="A4" s="71"/>
      <c r="B4" s="336"/>
      <c r="C4" s="338"/>
      <c r="D4" s="331"/>
      <c r="E4" s="331"/>
      <c r="F4" s="331"/>
      <c r="G4" s="272" t="s">
        <v>142</v>
      </c>
      <c r="H4" s="276" t="s">
        <v>143</v>
      </c>
    </row>
    <row r="5" spans="1:8" ht="14.4" customHeight="1" x14ac:dyDescent="0.3">
      <c r="A5" s="70"/>
      <c r="B5" s="72"/>
      <c r="C5" s="72"/>
      <c r="D5" s="150"/>
      <c r="E5" s="150"/>
      <c r="F5" s="162"/>
      <c r="G5" s="162"/>
    </row>
    <row r="6" spans="1:8" ht="21" customHeight="1" x14ac:dyDescent="0.3">
      <c r="A6" s="42" t="s">
        <v>35</v>
      </c>
      <c r="B6" s="69">
        <v>100</v>
      </c>
      <c r="C6" s="73">
        <v>33473</v>
      </c>
      <c r="D6" s="151">
        <v>100</v>
      </c>
      <c r="E6" s="151">
        <v>100.3</v>
      </c>
      <c r="F6" s="151">
        <v>100.6</v>
      </c>
      <c r="G6" s="160">
        <v>29377</v>
      </c>
      <c r="H6" s="151">
        <v>100.8</v>
      </c>
    </row>
    <row r="7" spans="1:8" ht="21" customHeight="1" x14ac:dyDescent="0.3">
      <c r="A7" s="43" t="s">
        <v>4</v>
      </c>
      <c r="B7" s="67"/>
      <c r="C7" s="67"/>
      <c r="D7" s="153"/>
      <c r="E7" s="153"/>
    </row>
    <row r="8" spans="1:8" ht="21" customHeight="1" x14ac:dyDescent="0.3">
      <c r="A8" s="43" t="s">
        <v>5</v>
      </c>
      <c r="B8" s="68">
        <v>3</v>
      </c>
      <c r="C8" s="67">
        <v>23595</v>
      </c>
      <c r="D8" s="154">
        <v>101</v>
      </c>
      <c r="E8" s="155">
        <v>100.9</v>
      </c>
      <c r="F8" s="163">
        <v>101.8</v>
      </c>
      <c r="G8" s="176">
        <v>21403</v>
      </c>
      <c r="H8" s="163">
        <v>101.7</v>
      </c>
    </row>
    <row r="9" spans="1:8" ht="21" customHeight="1" x14ac:dyDescent="0.3">
      <c r="A9" s="43" t="s">
        <v>6</v>
      </c>
      <c r="B9" s="68">
        <v>2.4</v>
      </c>
      <c r="C9" s="67">
        <v>22303</v>
      </c>
      <c r="D9" s="154">
        <v>104.8</v>
      </c>
      <c r="E9" s="155">
        <v>105.3</v>
      </c>
      <c r="F9" s="163">
        <v>107</v>
      </c>
      <c r="G9" s="176">
        <v>20176</v>
      </c>
      <c r="H9" s="163">
        <v>107.5</v>
      </c>
    </row>
    <row r="10" spans="1:8" ht="21" customHeight="1" x14ac:dyDescent="0.3">
      <c r="A10" s="43" t="s">
        <v>7</v>
      </c>
      <c r="B10" s="68">
        <v>1.4</v>
      </c>
      <c r="C10" s="67">
        <v>19817</v>
      </c>
      <c r="D10" s="154">
        <v>99.3</v>
      </c>
      <c r="E10" s="155">
        <v>99.2</v>
      </c>
      <c r="F10" s="163">
        <v>102.1</v>
      </c>
      <c r="G10" s="176">
        <v>18061</v>
      </c>
      <c r="H10" s="163">
        <v>101.9</v>
      </c>
    </row>
    <row r="11" spans="1:8" ht="21" customHeight="1" x14ac:dyDescent="0.3">
      <c r="A11" s="43" t="s">
        <v>8</v>
      </c>
      <c r="B11" s="68">
        <v>10</v>
      </c>
      <c r="C11" s="67">
        <v>46333</v>
      </c>
      <c r="D11" s="154">
        <v>99.3</v>
      </c>
      <c r="E11" s="155">
        <v>99.7</v>
      </c>
      <c r="F11" s="163">
        <v>99.5</v>
      </c>
      <c r="G11" s="176">
        <v>39003</v>
      </c>
      <c r="H11" s="163">
        <v>99.9</v>
      </c>
    </row>
    <row r="12" spans="1:8" ht="21" customHeight="1" x14ac:dyDescent="0.3">
      <c r="A12" s="43" t="s">
        <v>9</v>
      </c>
      <c r="B12" s="68">
        <v>10.8</v>
      </c>
      <c r="C12" s="67">
        <v>37830</v>
      </c>
      <c r="D12" s="154">
        <v>94.7</v>
      </c>
      <c r="E12" s="155">
        <v>95.3</v>
      </c>
      <c r="F12" s="163">
        <v>93.6</v>
      </c>
      <c r="G12" s="176">
        <v>31527</v>
      </c>
      <c r="H12" s="163">
        <v>94.3</v>
      </c>
    </row>
    <row r="13" spans="1:8" ht="21" customHeight="1" x14ac:dyDescent="0.3">
      <c r="A13" s="43" t="s">
        <v>10</v>
      </c>
      <c r="B13" s="68">
        <v>1.7</v>
      </c>
      <c r="C13" s="67">
        <v>20286</v>
      </c>
      <c r="D13" s="154">
        <v>101.9</v>
      </c>
      <c r="E13" s="155">
        <v>102.3</v>
      </c>
      <c r="F13" s="163">
        <v>105</v>
      </c>
      <c r="G13" s="176">
        <v>18426</v>
      </c>
      <c r="H13" s="163">
        <v>105.4</v>
      </c>
    </row>
    <row r="14" spans="1:8" ht="21" customHeight="1" x14ac:dyDescent="0.3">
      <c r="A14" s="43" t="s">
        <v>11</v>
      </c>
      <c r="B14" s="68">
        <v>1.4</v>
      </c>
      <c r="C14" s="67">
        <v>17044</v>
      </c>
      <c r="D14" s="154">
        <v>100.6</v>
      </c>
      <c r="E14" s="155">
        <v>100.3</v>
      </c>
      <c r="F14" s="163">
        <v>103.1</v>
      </c>
      <c r="G14" s="176">
        <v>15830</v>
      </c>
      <c r="H14" s="163">
        <v>102.9</v>
      </c>
    </row>
    <row r="15" spans="1:8" ht="21" customHeight="1" x14ac:dyDescent="0.3">
      <c r="A15" s="43" t="s">
        <v>12</v>
      </c>
      <c r="B15" s="68">
        <v>3.6</v>
      </c>
      <c r="C15" s="67">
        <v>30526</v>
      </c>
      <c r="D15" s="154">
        <v>99.3</v>
      </c>
      <c r="E15" s="155">
        <v>99.8</v>
      </c>
      <c r="F15" s="163">
        <v>100.1</v>
      </c>
      <c r="G15" s="176">
        <v>25735</v>
      </c>
      <c r="H15" s="163">
        <v>100.5</v>
      </c>
    </row>
    <row r="16" spans="1:8" ht="21" customHeight="1" x14ac:dyDescent="0.3">
      <c r="A16" s="43" t="s">
        <v>13</v>
      </c>
      <c r="B16" s="68">
        <v>2.2000000000000002</v>
      </c>
      <c r="C16" s="67">
        <v>24022</v>
      </c>
      <c r="D16" s="154">
        <v>97.7</v>
      </c>
      <c r="E16" s="155">
        <v>97.6</v>
      </c>
      <c r="F16" s="163">
        <v>104.6</v>
      </c>
      <c r="G16" s="176">
        <v>21693</v>
      </c>
      <c r="H16" s="163">
        <v>104.6</v>
      </c>
    </row>
    <row r="17" spans="1:8" ht="21" customHeight="1" x14ac:dyDescent="0.3">
      <c r="A17" s="43" t="s">
        <v>14</v>
      </c>
      <c r="B17" s="68">
        <v>4.5</v>
      </c>
      <c r="C17" s="67">
        <v>39988</v>
      </c>
      <c r="D17" s="154">
        <v>93.4</v>
      </c>
      <c r="E17" s="155">
        <v>93.3</v>
      </c>
      <c r="F17" s="163">
        <v>95.3</v>
      </c>
      <c r="G17" s="176">
        <v>34909</v>
      </c>
      <c r="H17" s="163">
        <v>95.1</v>
      </c>
    </row>
    <row r="18" spans="1:8" ht="21" customHeight="1" x14ac:dyDescent="0.3">
      <c r="A18" s="43" t="s">
        <v>15</v>
      </c>
      <c r="B18" s="68">
        <v>1.7</v>
      </c>
      <c r="C18" s="67">
        <v>25533</v>
      </c>
      <c r="D18" s="154">
        <v>109.5</v>
      </c>
      <c r="E18" s="155">
        <v>110.3</v>
      </c>
      <c r="F18" s="163">
        <v>109.5</v>
      </c>
      <c r="G18" s="176">
        <v>22643</v>
      </c>
      <c r="H18" s="163">
        <v>110.3</v>
      </c>
    </row>
    <row r="19" spans="1:8" ht="21" customHeight="1" x14ac:dyDescent="0.3">
      <c r="A19" s="43" t="s">
        <v>16</v>
      </c>
      <c r="B19" s="68">
        <v>3.6</v>
      </c>
      <c r="C19" s="67">
        <v>24514</v>
      </c>
      <c r="D19" s="154">
        <v>92.2</v>
      </c>
      <c r="E19" s="155">
        <v>92.9</v>
      </c>
      <c r="F19" s="163">
        <v>94.9</v>
      </c>
      <c r="G19" s="176">
        <v>20847</v>
      </c>
      <c r="H19" s="163">
        <v>95.6</v>
      </c>
    </row>
    <row r="20" spans="1:8" ht="21" customHeight="1" x14ac:dyDescent="0.3">
      <c r="A20" s="43" t="s">
        <v>17</v>
      </c>
      <c r="B20" s="68">
        <v>4.2</v>
      </c>
      <c r="C20" s="67">
        <v>24937</v>
      </c>
      <c r="D20" s="154">
        <v>98.8</v>
      </c>
      <c r="E20" s="155">
        <v>98.8</v>
      </c>
      <c r="F20" s="163">
        <v>101</v>
      </c>
      <c r="G20" s="176">
        <v>22492</v>
      </c>
      <c r="H20" s="163">
        <v>101.1</v>
      </c>
    </row>
    <row r="21" spans="1:8" ht="21" customHeight="1" x14ac:dyDescent="0.3">
      <c r="A21" s="43" t="s">
        <v>18</v>
      </c>
      <c r="B21" s="68">
        <v>2.1</v>
      </c>
      <c r="C21" s="67">
        <v>27355</v>
      </c>
      <c r="D21" s="154">
        <v>104.4</v>
      </c>
      <c r="E21" s="155">
        <v>104.8</v>
      </c>
      <c r="F21" s="163">
        <v>105.6</v>
      </c>
      <c r="G21" s="176">
        <v>24349</v>
      </c>
      <c r="H21" s="163">
        <v>106.1</v>
      </c>
    </row>
    <row r="22" spans="1:8" ht="21" customHeight="1" x14ac:dyDescent="0.3">
      <c r="A22" s="43" t="s">
        <v>19</v>
      </c>
      <c r="B22" s="68">
        <v>4.5999999999999996</v>
      </c>
      <c r="C22" s="67">
        <v>29118</v>
      </c>
      <c r="D22" s="154">
        <v>105.7</v>
      </c>
      <c r="E22" s="155">
        <v>105.5</v>
      </c>
      <c r="F22" s="163">
        <v>104.9</v>
      </c>
      <c r="G22" s="176">
        <v>26129</v>
      </c>
      <c r="H22" s="163">
        <v>104.7</v>
      </c>
    </row>
    <row r="23" spans="1:8" ht="21" customHeight="1" x14ac:dyDescent="0.3">
      <c r="A23" s="43" t="s">
        <v>20</v>
      </c>
      <c r="B23" s="68">
        <v>3.8</v>
      </c>
      <c r="C23" s="67">
        <v>39962</v>
      </c>
      <c r="D23" s="154">
        <v>94.4</v>
      </c>
      <c r="E23" s="155">
        <v>95</v>
      </c>
      <c r="F23" s="163">
        <v>99.3</v>
      </c>
      <c r="G23" s="176">
        <v>34382</v>
      </c>
      <c r="H23" s="163">
        <v>100</v>
      </c>
    </row>
    <row r="24" spans="1:8" ht="21" customHeight="1" x14ac:dyDescent="0.3">
      <c r="A24" s="43" t="s">
        <v>21</v>
      </c>
      <c r="B24" s="68">
        <v>1.4</v>
      </c>
      <c r="C24" s="67">
        <v>19003</v>
      </c>
      <c r="D24" s="154">
        <v>96.9</v>
      </c>
      <c r="E24" s="155">
        <v>96.7</v>
      </c>
      <c r="F24" s="163">
        <v>100.6</v>
      </c>
      <c r="G24" s="176">
        <v>17217</v>
      </c>
      <c r="H24" s="163">
        <v>100.4</v>
      </c>
    </row>
    <row r="25" spans="1:8" ht="21" customHeight="1" x14ac:dyDescent="0.3">
      <c r="A25" s="43" t="s">
        <v>22</v>
      </c>
      <c r="B25" s="68">
        <v>1.8</v>
      </c>
      <c r="C25" s="67">
        <v>23517</v>
      </c>
      <c r="D25" s="154">
        <v>102.7</v>
      </c>
      <c r="E25" s="155">
        <v>103.6</v>
      </c>
      <c r="F25" s="163">
        <v>103.4</v>
      </c>
      <c r="G25" s="176">
        <v>21062</v>
      </c>
      <c r="H25" s="163">
        <v>104.3</v>
      </c>
    </row>
    <row r="26" spans="1:8" ht="21" customHeight="1" x14ac:dyDescent="0.3">
      <c r="A26" s="43" t="s">
        <v>23</v>
      </c>
      <c r="B26" s="68">
        <v>1.2</v>
      </c>
      <c r="C26" s="67">
        <v>16819</v>
      </c>
      <c r="D26" s="154">
        <v>96.6</v>
      </c>
      <c r="E26" s="155">
        <v>96.9</v>
      </c>
      <c r="F26" s="163">
        <v>99.5</v>
      </c>
      <c r="G26" s="176">
        <v>15603</v>
      </c>
      <c r="H26" s="163">
        <v>99.9</v>
      </c>
    </row>
    <row r="27" spans="1:8" ht="21" customHeight="1" x14ac:dyDescent="0.3">
      <c r="A27" s="43" t="s">
        <v>24</v>
      </c>
      <c r="B27" s="68">
        <v>5.6</v>
      </c>
      <c r="C27" s="74">
        <v>31128</v>
      </c>
      <c r="D27" s="154">
        <v>98.8</v>
      </c>
      <c r="E27" s="155">
        <v>98.9</v>
      </c>
      <c r="F27" s="163">
        <v>99.5</v>
      </c>
      <c r="G27" s="176">
        <v>27464</v>
      </c>
      <c r="H27" s="163">
        <v>99.6</v>
      </c>
    </row>
    <row r="28" spans="1:8" ht="21" customHeight="1" x14ac:dyDescent="0.3">
      <c r="A28" s="43" t="s">
        <v>25</v>
      </c>
      <c r="B28" s="68">
        <v>1.4</v>
      </c>
      <c r="C28" s="67">
        <v>19311</v>
      </c>
      <c r="D28" s="154">
        <v>101.1</v>
      </c>
      <c r="E28" s="155">
        <v>101.7</v>
      </c>
      <c r="F28" s="163">
        <v>104</v>
      </c>
      <c r="G28" s="176">
        <v>17597</v>
      </c>
      <c r="H28" s="163">
        <v>104.5</v>
      </c>
    </row>
    <row r="29" spans="1:8" ht="21" customHeight="1" x14ac:dyDescent="0.3">
      <c r="A29" s="43" t="s">
        <v>26</v>
      </c>
      <c r="B29" s="68">
        <v>1.7</v>
      </c>
      <c r="C29" s="67">
        <v>20165</v>
      </c>
      <c r="D29" s="154">
        <v>96.9</v>
      </c>
      <c r="E29" s="155">
        <v>97.4</v>
      </c>
      <c r="F29" s="163">
        <v>99.4</v>
      </c>
      <c r="G29" s="176">
        <v>18262</v>
      </c>
      <c r="H29" s="163">
        <v>99.9</v>
      </c>
    </row>
    <row r="30" spans="1:8" ht="21" customHeight="1" x14ac:dyDescent="0.3">
      <c r="A30" s="43" t="s">
        <v>27</v>
      </c>
      <c r="B30" s="68">
        <v>2.2000000000000002</v>
      </c>
      <c r="C30" s="67">
        <v>26168</v>
      </c>
      <c r="D30" s="154">
        <v>100.7</v>
      </c>
      <c r="E30" s="155">
        <v>101.4</v>
      </c>
      <c r="F30" s="163">
        <v>101</v>
      </c>
      <c r="G30" s="176">
        <v>22937</v>
      </c>
      <c r="H30" s="163">
        <v>101.6</v>
      </c>
    </row>
    <row r="31" spans="1:8" ht="21" customHeight="1" x14ac:dyDescent="0.3">
      <c r="A31" s="43" t="s">
        <v>28</v>
      </c>
      <c r="B31" s="68">
        <v>0.9</v>
      </c>
      <c r="C31" s="74">
        <v>15154</v>
      </c>
      <c r="D31" s="154">
        <v>101.5</v>
      </c>
      <c r="E31" s="155">
        <v>101.3</v>
      </c>
      <c r="F31" s="163">
        <v>104.1</v>
      </c>
      <c r="G31" s="176">
        <v>14262</v>
      </c>
      <c r="H31" s="163">
        <v>103.9</v>
      </c>
    </row>
    <row r="32" spans="1:8" ht="21" customHeight="1" x14ac:dyDescent="0.3">
      <c r="A32" s="43" t="s">
        <v>29</v>
      </c>
      <c r="B32" s="68">
        <v>1.6</v>
      </c>
      <c r="C32" s="67">
        <v>22603</v>
      </c>
      <c r="D32" s="154">
        <v>95.8</v>
      </c>
      <c r="E32" s="155">
        <v>96.8</v>
      </c>
      <c r="F32" s="163">
        <v>98.7</v>
      </c>
      <c r="G32" s="176">
        <v>20593</v>
      </c>
      <c r="H32" s="163">
        <v>99.7</v>
      </c>
    </row>
    <row r="33" spans="1:8" ht="21" customHeight="1" x14ac:dyDescent="0.3">
      <c r="A33" s="39" t="s">
        <v>30</v>
      </c>
      <c r="B33" s="68">
        <v>20.5</v>
      </c>
      <c r="C33" s="67">
        <v>109402</v>
      </c>
      <c r="D33" s="154">
        <v>106.4</v>
      </c>
      <c r="E33" s="155">
        <v>105.4</v>
      </c>
      <c r="F33" s="163">
        <v>103.1</v>
      </c>
      <c r="G33" s="176">
        <v>96696</v>
      </c>
      <c r="H33" s="163">
        <v>102.1</v>
      </c>
    </row>
    <row r="34" spans="1:8" ht="21" customHeight="1" x14ac:dyDescent="0.3">
      <c r="A34" s="43" t="s">
        <v>31</v>
      </c>
      <c r="B34" s="68">
        <v>0.7</v>
      </c>
      <c r="C34" s="67">
        <v>28765</v>
      </c>
      <c r="D34" s="154">
        <v>106</v>
      </c>
      <c r="E34" s="155">
        <v>105.4</v>
      </c>
      <c r="F34" s="163">
        <v>107.8</v>
      </c>
      <c r="G34" s="176">
        <v>27216</v>
      </c>
      <c r="H34" s="163">
        <v>107.2</v>
      </c>
    </row>
    <row r="35" spans="1:8" ht="22.8" customHeight="1" x14ac:dyDescent="0.3">
      <c r="A35" s="66"/>
      <c r="E35" s="153"/>
    </row>
  </sheetData>
  <mergeCells count="9">
    <mergeCell ref="B2:C2"/>
    <mergeCell ref="D2:E2"/>
    <mergeCell ref="F2:H2"/>
    <mergeCell ref="G3:H3"/>
    <mergeCell ref="F3:F4"/>
    <mergeCell ref="E3:E4"/>
    <mergeCell ref="D3:D4"/>
    <mergeCell ref="B3:B4"/>
    <mergeCell ref="C3:C4"/>
  </mergeCells>
  <pageMargins left="0.78740157480314965" right="0.23622047244094491" top="0.98425196850393704" bottom="0.98425196850393704" header="0.51181102362204722" footer="0.51181102362204722"/>
  <pageSetup paperSize="9" scale="85" firstPageNumber="13" orientation="portrait" r:id="rId1"/>
  <headerFooter alignWithMargins="0">
    <oddFooter>&amp;C
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5"/>
  <sheetViews>
    <sheetView zoomScale="75" zoomScaleNormal="75" zoomScaleSheetLayoutView="100" workbookViewId="0">
      <selection activeCell="Q12" sqref="Q12"/>
    </sheetView>
  </sheetViews>
  <sheetFormatPr defaultRowHeight="13.2" x14ac:dyDescent="0.25"/>
  <cols>
    <col min="1" max="1" width="18.109375" customWidth="1"/>
    <col min="2" max="2" width="18.88671875" customWidth="1"/>
    <col min="3" max="3" width="20.88671875" customWidth="1"/>
    <col min="4" max="4" width="18.88671875" customWidth="1"/>
    <col min="5" max="5" width="20.6640625" customWidth="1"/>
    <col min="6" max="6" width="10.88671875" customWidth="1"/>
  </cols>
  <sheetData>
    <row r="1" spans="1:8" s="184" customFormat="1" ht="30.6" customHeight="1" x14ac:dyDescent="0.25">
      <c r="A1" s="316" t="s">
        <v>140</v>
      </c>
      <c r="B1" s="316"/>
      <c r="C1" s="316"/>
      <c r="D1" s="316"/>
      <c r="E1" s="316"/>
      <c r="F1" s="203"/>
      <c r="G1" s="203"/>
      <c r="H1" s="203"/>
    </row>
    <row r="2" spans="1:8" s="184" customFormat="1" ht="24" customHeight="1" x14ac:dyDescent="0.25">
      <c r="A2" s="185"/>
      <c r="E2" s="185"/>
      <c r="F2" s="186"/>
    </row>
    <row r="3" spans="1:8" ht="17.399999999999999" customHeight="1" x14ac:dyDescent="0.25">
      <c r="A3" s="70"/>
      <c r="B3" s="336" t="s">
        <v>157</v>
      </c>
      <c r="C3" s="336"/>
      <c r="D3" s="336"/>
      <c r="E3" s="334" t="s">
        <v>96</v>
      </c>
      <c r="F3" s="72"/>
    </row>
    <row r="4" spans="1:8" ht="63.6" customHeight="1" x14ac:dyDescent="0.25">
      <c r="A4" s="71"/>
      <c r="B4" s="245" t="s">
        <v>57</v>
      </c>
      <c r="C4" s="234" t="s">
        <v>114</v>
      </c>
      <c r="D4" s="245" t="s">
        <v>56</v>
      </c>
      <c r="E4" s="335"/>
      <c r="F4" s="72"/>
    </row>
    <row r="5" spans="1:8" ht="10.5" customHeight="1" x14ac:dyDescent="0.25">
      <c r="A5" s="70"/>
      <c r="B5" s="72"/>
      <c r="C5" s="72"/>
      <c r="D5" s="72"/>
      <c r="E5" s="83"/>
      <c r="F5" s="72"/>
    </row>
    <row r="6" spans="1:8" ht="22.2" customHeight="1" x14ac:dyDescent="0.3">
      <c r="A6" s="42" t="s">
        <v>35</v>
      </c>
      <c r="B6" s="65">
        <v>3189558</v>
      </c>
      <c r="C6" s="65">
        <v>186293</v>
      </c>
      <c r="D6" s="65">
        <v>3375851</v>
      </c>
      <c r="E6" s="85">
        <v>99.4</v>
      </c>
    </row>
    <row r="7" spans="1:8" ht="22.8" customHeight="1" x14ac:dyDescent="0.3">
      <c r="A7" s="43" t="s">
        <v>4</v>
      </c>
      <c r="B7" s="67"/>
      <c r="C7" s="67"/>
      <c r="D7" s="67"/>
      <c r="E7" s="52"/>
    </row>
    <row r="8" spans="1:8" ht="22.8" customHeight="1" x14ac:dyDescent="0.3">
      <c r="A8" s="43" t="s">
        <v>5</v>
      </c>
      <c r="B8" s="67">
        <v>89817</v>
      </c>
      <c r="C8" s="67">
        <v>4311</v>
      </c>
      <c r="D8" s="67">
        <v>94128</v>
      </c>
      <c r="E8" s="52">
        <v>101.1</v>
      </c>
    </row>
    <row r="9" spans="1:8" ht="22.8" customHeight="1" x14ac:dyDescent="0.3">
      <c r="A9" s="43" t="s">
        <v>6</v>
      </c>
      <c r="B9" s="67">
        <v>78069</v>
      </c>
      <c r="C9" s="67">
        <v>3451</v>
      </c>
      <c r="D9" s="109">
        <v>81520</v>
      </c>
      <c r="E9" s="52">
        <v>107.7</v>
      </c>
    </row>
    <row r="10" spans="1:8" ht="22.8" customHeight="1" x14ac:dyDescent="0.3">
      <c r="A10" s="43" t="s">
        <v>7</v>
      </c>
      <c r="B10" s="67">
        <v>42972</v>
      </c>
      <c r="C10" s="67">
        <v>1828</v>
      </c>
      <c r="D10" s="109">
        <v>44800</v>
      </c>
      <c r="E10" s="52">
        <v>100.5</v>
      </c>
    </row>
    <row r="11" spans="1:8" ht="22.8" customHeight="1" x14ac:dyDescent="0.3">
      <c r="A11" s="43" t="s">
        <v>8</v>
      </c>
      <c r="B11" s="67">
        <v>337939</v>
      </c>
      <c r="C11" s="67">
        <v>24191</v>
      </c>
      <c r="D11" s="109">
        <v>362130</v>
      </c>
      <c r="E11" s="52">
        <v>99.7</v>
      </c>
    </row>
    <row r="12" spans="1:8" ht="22.8" customHeight="1" x14ac:dyDescent="0.3">
      <c r="A12" s="43" t="s">
        <v>9</v>
      </c>
      <c r="B12" s="67">
        <v>379526</v>
      </c>
      <c r="C12" s="67">
        <v>27476</v>
      </c>
      <c r="D12" s="109">
        <v>407002</v>
      </c>
      <c r="E12" s="52">
        <v>93.2</v>
      </c>
    </row>
    <row r="13" spans="1:8" ht="22.8" customHeight="1" x14ac:dyDescent="0.3">
      <c r="A13" s="43" t="s">
        <v>10</v>
      </c>
      <c r="B13" s="67">
        <v>52430</v>
      </c>
      <c r="C13" s="67">
        <v>2354</v>
      </c>
      <c r="D13" s="109">
        <v>54784</v>
      </c>
      <c r="E13" s="52">
        <v>103.8</v>
      </c>
    </row>
    <row r="14" spans="1:8" ht="22.8" customHeight="1" x14ac:dyDescent="0.3">
      <c r="A14" s="43" t="s">
        <v>11</v>
      </c>
      <c r="B14" s="67">
        <v>42797</v>
      </c>
      <c r="C14" s="67">
        <v>1524</v>
      </c>
      <c r="D14" s="109">
        <v>44321</v>
      </c>
      <c r="E14" s="52">
        <v>101.3</v>
      </c>
    </row>
    <row r="15" spans="1:8" ht="22.8" customHeight="1" x14ac:dyDescent="0.3">
      <c r="A15" s="43" t="s">
        <v>12</v>
      </c>
      <c r="B15" s="67">
        <v>129704</v>
      </c>
      <c r="C15" s="67">
        <v>8530</v>
      </c>
      <c r="D15" s="109">
        <v>138234</v>
      </c>
      <c r="E15" s="52">
        <v>98.9</v>
      </c>
    </row>
    <row r="16" spans="1:8" ht="22.8" customHeight="1" x14ac:dyDescent="0.3">
      <c r="A16" s="43" t="s">
        <v>13</v>
      </c>
      <c r="B16" s="67">
        <v>68620</v>
      </c>
      <c r="C16" s="67">
        <v>3219</v>
      </c>
      <c r="D16" s="109">
        <v>71839</v>
      </c>
      <c r="E16" s="52">
        <v>100.2</v>
      </c>
    </row>
    <row r="17" spans="1:5" ht="22.8" customHeight="1" x14ac:dyDescent="0.3">
      <c r="A17" s="43" t="s">
        <v>14</v>
      </c>
      <c r="B17" s="67">
        <v>146462</v>
      </c>
      <c r="C17" s="67">
        <v>8755</v>
      </c>
      <c r="D17" s="109">
        <v>155217</v>
      </c>
      <c r="E17" s="52">
        <v>94.8</v>
      </c>
    </row>
    <row r="18" spans="1:5" ht="22.8" customHeight="1" x14ac:dyDescent="0.3">
      <c r="A18" s="43" t="s">
        <v>15</v>
      </c>
      <c r="B18" s="67">
        <v>52840</v>
      </c>
      <c r="C18" s="67">
        <v>2865</v>
      </c>
      <c r="D18" s="109">
        <v>55705</v>
      </c>
      <c r="E18" s="52">
        <v>109.3</v>
      </c>
    </row>
    <row r="19" spans="1:5" ht="22.8" customHeight="1" x14ac:dyDescent="0.3">
      <c r="A19" s="43" t="s">
        <v>16</v>
      </c>
      <c r="B19" s="67">
        <v>128085</v>
      </c>
      <c r="C19" s="67">
        <v>8244</v>
      </c>
      <c r="D19" s="109">
        <v>136329</v>
      </c>
      <c r="E19" s="52">
        <v>93</v>
      </c>
    </row>
    <row r="20" spans="1:5" ht="22.8" customHeight="1" x14ac:dyDescent="0.3">
      <c r="A20" s="43" t="s">
        <v>17</v>
      </c>
      <c r="B20" s="67">
        <v>123861</v>
      </c>
      <c r="C20" s="67">
        <v>6209</v>
      </c>
      <c r="D20" s="109">
        <v>130070</v>
      </c>
      <c r="E20" s="52">
        <v>100.2</v>
      </c>
    </row>
    <row r="21" spans="1:5" ht="22.8" customHeight="1" x14ac:dyDescent="0.3">
      <c r="A21" s="43" t="s">
        <v>18</v>
      </c>
      <c r="B21" s="67">
        <v>67176</v>
      </c>
      <c r="C21" s="67">
        <v>3520</v>
      </c>
      <c r="D21" s="109">
        <v>70696</v>
      </c>
      <c r="E21" s="52">
        <v>103.1</v>
      </c>
    </row>
    <row r="22" spans="1:5" ht="22.8" customHeight="1" x14ac:dyDescent="0.3">
      <c r="A22" s="43" t="s">
        <v>19</v>
      </c>
      <c r="B22" s="67">
        <v>138845</v>
      </c>
      <c r="C22" s="67">
        <v>7159</v>
      </c>
      <c r="D22" s="109">
        <v>146004</v>
      </c>
      <c r="E22" s="52">
        <v>105.8</v>
      </c>
    </row>
    <row r="23" spans="1:5" ht="22.8" customHeight="1" x14ac:dyDescent="0.3">
      <c r="A23" s="43" t="s">
        <v>20</v>
      </c>
      <c r="B23" s="67">
        <v>125368</v>
      </c>
      <c r="C23" s="67">
        <v>8163</v>
      </c>
      <c r="D23" s="109">
        <v>133531</v>
      </c>
      <c r="E23" s="52">
        <v>93.9</v>
      </c>
    </row>
    <row r="24" spans="1:5" ht="22.8" customHeight="1" x14ac:dyDescent="0.3">
      <c r="A24" s="43" t="s">
        <v>21</v>
      </c>
      <c r="B24" s="67">
        <v>46200</v>
      </c>
      <c r="C24" s="67">
        <v>2069</v>
      </c>
      <c r="D24" s="109">
        <v>48269</v>
      </c>
      <c r="E24" s="52">
        <v>96.1</v>
      </c>
    </row>
    <row r="25" spans="1:5" ht="22.8" customHeight="1" x14ac:dyDescent="0.3">
      <c r="A25" s="43" t="s">
        <v>22</v>
      </c>
      <c r="B25" s="67">
        <v>58044</v>
      </c>
      <c r="C25" s="67">
        <v>2794</v>
      </c>
      <c r="D25" s="109">
        <v>60838</v>
      </c>
      <c r="E25" s="52">
        <v>104.5</v>
      </c>
    </row>
    <row r="26" spans="1:5" ht="22.8" customHeight="1" x14ac:dyDescent="0.3">
      <c r="A26" s="43" t="s">
        <v>23</v>
      </c>
      <c r="B26" s="67">
        <v>37664</v>
      </c>
      <c r="C26" s="67">
        <v>1307</v>
      </c>
      <c r="D26" s="109">
        <v>38971</v>
      </c>
      <c r="E26" s="52">
        <v>97.7</v>
      </c>
    </row>
    <row r="27" spans="1:5" ht="22.8" customHeight="1" x14ac:dyDescent="0.3">
      <c r="A27" s="43" t="s">
        <v>24</v>
      </c>
      <c r="B27" s="67">
        <v>175143</v>
      </c>
      <c r="C27" s="67">
        <v>10041</v>
      </c>
      <c r="D27" s="109">
        <v>185184</v>
      </c>
      <c r="E27" s="52">
        <v>98</v>
      </c>
    </row>
    <row r="28" spans="1:5" ht="22.8" customHeight="1" x14ac:dyDescent="0.3">
      <c r="A28" s="43" t="s">
        <v>25</v>
      </c>
      <c r="B28" s="67">
        <v>42074</v>
      </c>
      <c r="C28" s="67">
        <v>1843</v>
      </c>
      <c r="D28" s="109">
        <v>43917</v>
      </c>
      <c r="E28" s="52">
        <v>101.3</v>
      </c>
    </row>
    <row r="29" spans="1:5" ht="22.8" customHeight="1" x14ac:dyDescent="0.3">
      <c r="A29" s="43" t="s">
        <v>26</v>
      </c>
      <c r="B29" s="67">
        <v>56378</v>
      </c>
      <c r="C29" s="67">
        <v>2494</v>
      </c>
      <c r="D29" s="109">
        <v>58872</v>
      </c>
      <c r="E29" s="52">
        <v>98.4</v>
      </c>
    </row>
    <row r="30" spans="1:5" ht="22.8" customHeight="1" x14ac:dyDescent="0.3">
      <c r="A30" s="43" t="s">
        <v>27</v>
      </c>
      <c r="B30" s="67">
        <v>76115</v>
      </c>
      <c r="C30" s="67">
        <v>4085</v>
      </c>
      <c r="D30" s="109">
        <v>80200</v>
      </c>
      <c r="E30" s="52">
        <v>100</v>
      </c>
    </row>
    <row r="31" spans="1:5" ht="22.8" customHeight="1" x14ac:dyDescent="0.3">
      <c r="A31" s="43" t="s">
        <v>28</v>
      </c>
      <c r="B31" s="67">
        <v>26760</v>
      </c>
      <c r="C31" s="67">
        <v>810</v>
      </c>
      <c r="D31" s="109">
        <v>27570</v>
      </c>
      <c r="E31" s="52">
        <v>101.2</v>
      </c>
    </row>
    <row r="32" spans="1:5" ht="22.8" customHeight="1" x14ac:dyDescent="0.3">
      <c r="A32" s="43" t="s">
        <v>29</v>
      </c>
      <c r="B32" s="67">
        <v>49012</v>
      </c>
      <c r="C32" s="67">
        <v>2155</v>
      </c>
      <c r="D32" s="109">
        <v>51167</v>
      </c>
      <c r="E32" s="52">
        <v>96.2</v>
      </c>
    </row>
    <row r="33" spans="1:5" ht="22.8" customHeight="1" x14ac:dyDescent="0.3">
      <c r="A33" s="39" t="s">
        <v>30</v>
      </c>
      <c r="B33" s="67">
        <v>597083</v>
      </c>
      <c r="C33" s="67">
        <v>36300</v>
      </c>
      <c r="D33" s="109">
        <v>633383</v>
      </c>
      <c r="E33" s="52">
        <v>103.4</v>
      </c>
    </row>
    <row r="34" spans="1:5" ht="22.8" customHeight="1" x14ac:dyDescent="0.3">
      <c r="A34" s="43" t="s">
        <v>31</v>
      </c>
      <c r="B34" s="67">
        <v>20574</v>
      </c>
      <c r="C34" s="67">
        <v>596</v>
      </c>
      <c r="D34" s="109">
        <v>21170</v>
      </c>
      <c r="E34" s="52">
        <v>108.6</v>
      </c>
    </row>
    <row r="35" spans="1:5" ht="22.8" customHeight="1" x14ac:dyDescent="0.25"/>
  </sheetData>
  <mergeCells count="3">
    <mergeCell ref="A1:E1"/>
    <mergeCell ref="B3:D3"/>
    <mergeCell ref="E3:E4"/>
  </mergeCells>
  <pageMargins left="0.78740157480314965" right="0.23622047244094491" top="0.98425196850393704" bottom="0.98425196850393704" header="0.51181102362204722" footer="0.51181102362204722"/>
  <pageSetup paperSize="9" scale="85" firstPageNumber="13" orientation="portrait" r:id="rId1"/>
  <headerFooter alignWithMargins="0">
    <oddFooter>&amp;C
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B050"/>
  </sheetPr>
  <dimension ref="A5:T83"/>
  <sheetViews>
    <sheetView view="pageBreakPreview" zoomScaleNormal="75" zoomScaleSheetLayoutView="100" workbookViewId="0">
      <selection activeCell="A18" sqref="A18"/>
    </sheetView>
  </sheetViews>
  <sheetFormatPr defaultColWidth="9.109375" defaultRowHeight="13.2" x14ac:dyDescent="0.25"/>
  <cols>
    <col min="1" max="1" width="6.88671875" style="31" customWidth="1"/>
    <col min="2" max="2" width="7" style="31" customWidth="1"/>
    <col min="3" max="3" width="8" style="31" customWidth="1"/>
    <col min="4" max="4" width="12.109375" style="31" customWidth="1"/>
    <col min="5" max="16" width="9.109375" style="31"/>
    <col min="17" max="17" width="6.44140625" style="31" customWidth="1"/>
    <col min="18" max="16384" width="9.109375" style="31"/>
  </cols>
  <sheetData>
    <row r="5" spans="3:20" x14ac:dyDescent="0.25">
      <c r="C5" s="339" t="s">
        <v>128</v>
      </c>
      <c r="D5" s="339"/>
      <c r="E5" s="339"/>
      <c r="F5" s="339"/>
    </row>
    <row r="6" spans="3:20" x14ac:dyDescent="0.25">
      <c r="C6" s="339"/>
      <c r="D6" s="339"/>
      <c r="E6" s="339"/>
      <c r="F6" s="339"/>
    </row>
    <row r="7" spans="3:20" ht="12.75" customHeight="1" x14ac:dyDescent="0.3">
      <c r="C7" s="173"/>
      <c r="D7" s="173"/>
      <c r="E7" s="173"/>
      <c r="F7" s="173"/>
    </row>
    <row r="8" spans="3:20" ht="15.6" x14ac:dyDescent="0.3">
      <c r="C8" s="173" t="s">
        <v>35</v>
      </c>
      <c r="D8" s="174">
        <v>1522657</v>
      </c>
      <c r="E8" s="173"/>
      <c r="F8" s="173"/>
    </row>
    <row r="9" spans="3:20" ht="15.6" x14ac:dyDescent="0.3">
      <c r="C9" s="175"/>
      <c r="D9" s="160"/>
      <c r="E9" s="173"/>
      <c r="F9" s="173"/>
      <c r="T9" s="73"/>
    </row>
    <row r="10" spans="3:20" ht="15.6" x14ac:dyDescent="0.3">
      <c r="C10" s="173" t="s">
        <v>36</v>
      </c>
      <c r="D10" s="176">
        <v>46393</v>
      </c>
      <c r="E10" s="173"/>
      <c r="F10" s="173"/>
      <c r="T10" s="73"/>
    </row>
    <row r="11" spans="3:20" ht="15.6" x14ac:dyDescent="0.3">
      <c r="C11" s="173" t="s">
        <v>6</v>
      </c>
      <c r="D11" s="176">
        <v>36191</v>
      </c>
      <c r="E11" s="173"/>
      <c r="F11" s="173"/>
      <c r="T11"/>
    </row>
    <row r="12" spans="3:20" ht="15.6" x14ac:dyDescent="0.3">
      <c r="C12" s="173" t="s">
        <v>7</v>
      </c>
      <c r="D12" s="176">
        <v>20622</v>
      </c>
      <c r="E12" s="173"/>
      <c r="F12" s="173"/>
      <c r="T12" s="76"/>
    </row>
    <row r="13" spans="3:20" ht="15.6" x14ac:dyDescent="0.3">
      <c r="C13" s="173" t="s">
        <v>8</v>
      </c>
      <c r="D13" s="176">
        <v>152905</v>
      </c>
      <c r="E13" s="173"/>
      <c r="F13" s="173"/>
      <c r="T13" s="76"/>
    </row>
    <row r="14" spans="3:20" ht="15.6" x14ac:dyDescent="0.3">
      <c r="C14" s="173" t="s">
        <v>9</v>
      </c>
      <c r="D14" s="176">
        <v>164926</v>
      </c>
      <c r="E14" s="264"/>
      <c r="F14" s="264"/>
      <c r="T14" s="76"/>
    </row>
    <row r="15" spans="3:20" ht="15.6" x14ac:dyDescent="0.3">
      <c r="C15" s="173" t="s">
        <v>10</v>
      </c>
      <c r="D15" s="176">
        <v>25676</v>
      </c>
      <c r="E15" s="264"/>
      <c r="F15" s="264"/>
      <c r="T15" s="76"/>
    </row>
    <row r="16" spans="3:20" ht="15.6" x14ac:dyDescent="0.3">
      <c r="C16" s="173" t="s">
        <v>11</v>
      </c>
      <c r="D16" s="176">
        <v>21400</v>
      </c>
      <c r="E16" s="264"/>
      <c r="F16" s="264"/>
      <c r="T16" s="76"/>
    </row>
    <row r="17" spans="1:20" ht="15.6" x14ac:dyDescent="0.3">
      <c r="C17" s="173" t="s">
        <v>12</v>
      </c>
      <c r="D17" s="176">
        <v>54352</v>
      </c>
      <c r="E17" s="264"/>
      <c r="F17" s="264"/>
      <c r="T17" s="76"/>
    </row>
    <row r="18" spans="1:20" ht="16.2" x14ac:dyDescent="0.3">
      <c r="A18" s="301">
        <v>27</v>
      </c>
      <c r="C18" s="173" t="s">
        <v>13</v>
      </c>
      <c r="D18" s="176">
        <v>33196</v>
      </c>
      <c r="E18" s="264"/>
      <c r="F18" s="264"/>
      <c r="T18" s="76"/>
    </row>
    <row r="19" spans="1:20" ht="15.6" x14ac:dyDescent="0.3">
      <c r="C19" s="173" t="s">
        <v>14</v>
      </c>
      <c r="D19" s="176">
        <v>68931</v>
      </c>
      <c r="E19" s="264"/>
      <c r="F19" s="264"/>
      <c r="T19" s="76"/>
    </row>
    <row r="20" spans="1:20" ht="15.6" x14ac:dyDescent="0.3">
      <c r="C20" s="173" t="s">
        <v>15</v>
      </c>
      <c r="D20" s="176">
        <v>25313</v>
      </c>
      <c r="E20" s="264"/>
      <c r="F20" s="264"/>
      <c r="T20" s="76"/>
    </row>
    <row r="21" spans="1:20" ht="15.6" x14ac:dyDescent="0.3">
      <c r="C21" s="173" t="s">
        <v>16</v>
      </c>
      <c r="D21" s="176">
        <v>55108</v>
      </c>
      <c r="E21" s="264"/>
      <c r="F21" s="264"/>
      <c r="T21" s="76"/>
    </row>
    <row r="22" spans="1:20" ht="15.6" x14ac:dyDescent="0.3">
      <c r="C22" s="173" t="s">
        <v>17</v>
      </c>
      <c r="D22" s="176">
        <v>63329</v>
      </c>
      <c r="E22" s="264"/>
      <c r="F22" s="264"/>
      <c r="T22" s="76"/>
    </row>
    <row r="23" spans="1:20" ht="15.6" x14ac:dyDescent="0.3">
      <c r="C23" s="173" t="s">
        <v>18</v>
      </c>
      <c r="D23" s="176">
        <v>32030</v>
      </c>
      <c r="E23" s="264"/>
      <c r="F23" s="264"/>
      <c r="T23" s="76"/>
    </row>
    <row r="24" spans="1:20" ht="15.6" x14ac:dyDescent="0.3">
      <c r="C24" s="173" t="s">
        <v>19</v>
      </c>
      <c r="D24" s="176">
        <v>69760</v>
      </c>
      <c r="E24" s="264"/>
      <c r="F24" s="264"/>
      <c r="T24" s="76"/>
    </row>
    <row r="25" spans="1:20" ht="15.6" x14ac:dyDescent="0.3">
      <c r="C25" s="123" t="s">
        <v>20</v>
      </c>
      <c r="D25" s="76">
        <v>58464</v>
      </c>
      <c r="E25" s="124"/>
      <c r="F25" s="124"/>
      <c r="T25" s="76"/>
    </row>
    <row r="26" spans="1:20" ht="15.6" x14ac:dyDescent="0.3">
      <c r="C26" s="123" t="s">
        <v>21</v>
      </c>
      <c r="D26" s="76">
        <v>22004</v>
      </c>
      <c r="E26" s="124"/>
      <c r="F26" s="124"/>
      <c r="T26" s="76"/>
    </row>
    <row r="27" spans="1:20" ht="15.6" x14ac:dyDescent="0.3">
      <c r="C27" s="123" t="s">
        <v>22</v>
      </c>
      <c r="D27" s="76">
        <v>26765</v>
      </c>
      <c r="E27" s="124"/>
      <c r="F27" s="124"/>
      <c r="T27" s="76"/>
    </row>
    <row r="28" spans="1:20" ht="15.6" x14ac:dyDescent="0.3">
      <c r="C28" s="123" t="s">
        <v>23</v>
      </c>
      <c r="D28" s="76">
        <v>18085</v>
      </c>
      <c r="E28" s="124"/>
      <c r="F28" s="124"/>
      <c r="T28" s="76"/>
    </row>
    <row r="29" spans="1:20" ht="15.6" x14ac:dyDescent="0.3">
      <c r="C29" s="123" t="s">
        <v>24</v>
      </c>
      <c r="D29" s="76">
        <v>85315</v>
      </c>
      <c r="E29" s="124"/>
      <c r="F29" s="124"/>
      <c r="T29" s="76"/>
    </row>
    <row r="30" spans="1:20" ht="15.6" x14ac:dyDescent="0.3">
      <c r="C30" s="123" t="s">
        <v>25</v>
      </c>
      <c r="D30" s="76">
        <v>20767</v>
      </c>
      <c r="E30" s="124"/>
      <c r="F30" s="124"/>
      <c r="T30" s="76"/>
    </row>
    <row r="31" spans="1:20" ht="15.6" x14ac:dyDescent="0.3">
      <c r="C31" s="123" t="s">
        <v>26</v>
      </c>
      <c r="D31" s="76">
        <v>26426</v>
      </c>
      <c r="E31" s="124"/>
      <c r="F31" s="124"/>
      <c r="T31" s="76"/>
    </row>
    <row r="32" spans="1:20" ht="15.6" x14ac:dyDescent="0.3">
      <c r="C32" s="123" t="s">
        <v>27</v>
      </c>
      <c r="D32" s="76">
        <v>33087</v>
      </c>
      <c r="E32" s="124"/>
      <c r="F32" s="124"/>
      <c r="T32" s="76"/>
    </row>
    <row r="33" spans="3:20" ht="15.6" x14ac:dyDescent="0.3">
      <c r="C33" s="123" t="s">
        <v>28</v>
      </c>
      <c r="D33" s="76">
        <v>13757</v>
      </c>
      <c r="E33" s="124"/>
      <c r="F33" s="124"/>
      <c r="T33" s="76"/>
    </row>
    <row r="34" spans="3:20" ht="15.6" x14ac:dyDescent="0.3">
      <c r="C34" s="123" t="s">
        <v>38</v>
      </c>
      <c r="D34" s="76">
        <v>24237</v>
      </c>
      <c r="E34" s="124"/>
      <c r="F34" s="124"/>
      <c r="T34" s="76"/>
    </row>
    <row r="35" spans="3:20" ht="15.6" x14ac:dyDescent="0.3">
      <c r="C35" s="123" t="s">
        <v>30</v>
      </c>
      <c r="D35" s="76">
        <v>312552</v>
      </c>
      <c r="E35" s="124"/>
      <c r="F35" s="124"/>
      <c r="T35" s="76"/>
    </row>
    <row r="36" spans="3:20" ht="15.6" x14ac:dyDescent="0.3">
      <c r="C36" s="123" t="s">
        <v>31</v>
      </c>
      <c r="D36" s="76">
        <v>11066</v>
      </c>
      <c r="E36" s="124"/>
      <c r="F36" s="124"/>
      <c r="T36" s="76"/>
    </row>
    <row r="37" spans="3:20" ht="15.6" x14ac:dyDescent="0.3">
      <c r="T37" s="76"/>
    </row>
    <row r="38" spans="3:20" ht="15.6" x14ac:dyDescent="0.3">
      <c r="T38" s="76"/>
    </row>
    <row r="40" spans="3:20" ht="18.75" customHeight="1" x14ac:dyDescent="0.25"/>
    <row r="41" spans="3:20" hidden="1" x14ac:dyDescent="0.25"/>
    <row r="42" spans="3:20" hidden="1" x14ac:dyDescent="0.25"/>
    <row r="43" spans="3:20" hidden="1" x14ac:dyDescent="0.25"/>
    <row r="44" spans="3:20" hidden="1" x14ac:dyDescent="0.25"/>
    <row r="45" spans="3:20" hidden="1" x14ac:dyDescent="0.25"/>
    <row r="46" spans="3:20" hidden="1" x14ac:dyDescent="0.25"/>
    <row r="63" spans="3:3" ht="21" customHeight="1" x14ac:dyDescent="0.25">
      <c r="C63" s="110"/>
    </row>
    <row r="66" spans="3:3" x14ac:dyDescent="0.25">
      <c r="C66" s="138"/>
    </row>
    <row r="67" spans="3:3" ht="15.75" customHeight="1" x14ac:dyDescent="0.25"/>
    <row r="83" ht="19.5" customHeight="1" x14ac:dyDescent="0.25"/>
  </sheetData>
  <mergeCells count="1">
    <mergeCell ref="C5:F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1">
    <tabColor rgb="FF00B050"/>
  </sheetPr>
  <dimension ref="A8:J41"/>
  <sheetViews>
    <sheetView zoomScale="75" zoomScaleNormal="75" zoomScaleSheetLayoutView="100" workbookViewId="0">
      <selection activeCell="B23" sqref="B23"/>
    </sheetView>
  </sheetViews>
  <sheetFormatPr defaultColWidth="9.109375" defaultRowHeight="13.2" x14ac:dyDescent="0.25"/>
  <cols>
    <col min="1" max="2" width="9.109375" style="31"/>
    <col min="3" max="3" width="11.88671875" style="31" customWidth="1"/>
    <col min="4" max="4" width="14.5546875" style="31" customWidth="1"/>
    <col min="5" max="9" width="9.109375" style="31"/>
    <col min="10" max="10" width="19.33203125" style="31" customWidth="1"/>
    <col min="11" max="12" width="9.109375" style="31"/>
    <col min="13" max="13" width="11.44140625" style="31" customWidth="1"/>
    <col min="14" max="14" width="26.109375" style="31" customWidth="1"/>
    <col min="15" max="16384" width="9.109375" style="31"/>
  </cols>
  <sheetData>
    <row r="8" spans="3:10" ht="13.2" customHeight="1" x14ac:dyDescent="0.3">
      <c r="C8" s="340" t="s">
        <v>129</v>
      </c>
      <c r="D8" s="340"/>
      <c r="E8" s="340"/>
      <c r="F8" s="123"/>
      <c r="G8" s="123"/>
      <c r="H8" s="122"/>
      <c r="I8" s="122"/>
      <c r="J8" s="122"/>
    </row>
    <row r="9" spans="3:10" ht="13.2" customHeight="1" x14ac:dyDescent="0.3">
      <c r="C9" s="340"/>
      <c r="D9" s="340"/>
      <c r="E9" s="340"/>
      <c r="F9" s="123"/>
      <c r="G9" s="123"/>
      <c r="H9" s="122"/>
      <c r="I9" s="122"/>
      <c r="J9" s="122"/>
    </row>
    <row r="10" spans="3:10" ht="12.75" customHeight="1" x14ac:dyDescent="0.3">
      <c r="C10" s="123"/>
      <c r="D10" s="123"/>
      <c r="E10" s="123"/>
      <c r="F10" s="123"/>
      <c r="G10" s="123"/>
      <c r="H10" s="122"/>
      <c r="I10" s="122"/>
      <c r="J10" s="122"/>
    </row>
    <row r="11" spans="3:10" ht="15.6" x14ac:dyDescent="0.3">
      <c r="C11" s="123" t="s">
        <v>34</v>
      </c>
      <c r="D11" s="123"/>
      <c r="E11" s="123">
        <f>SUM(D13:D39)/27</f>
        <v>100.014814814815</v>
      </c>
      <c r="F11" s="123"/>
      <c r="G11" s="123"/>
      <c r="H11" s="122"/>
      <c r="I11" s="122"/>
      <c r="J11" s="122"/>
    </row>
    <row r="12" spans="3:10" ht="15.6" x14ac:dyDescent="0.3">
      <c r="C12" s="123" t="s">
        <v>35</v>
      </c>
      <c r="D12" s="145"/>
      <c r="E12" s="148">
        <f>100</f>
        <v>100</v>
      </c>
      <c r="F12" s="85"/>
      <c r="G12" s="123"/>
      <c r="H12" s="122"/>
      <c r="I12" s="122"/>
      <c r="J12" s="122"/>
    </row>
    <row r="13" spans="3:10" ht="15.6" x14ac:dyDescent="0.3">
      <c r="C13" s="123" t="s">
        <v>36</v>
      </c>
      <c r="D13" s="148">
        <v>101</v>
      </c>
      <c r="E13" s="148">
        <f>100</f>
        <v>100</v>
      </c>
      <c r="F13" s="52"/>
      <c r="G13" s="123"/>
      <c r="H13" s="122"/>
      <c r="I13" s="122"/>
      <c r="J13" s="122"/>
    </row>
    <row r="14" spans="3:10" ht="15.6" x14ac:dyDescent="0.3">
      <c r="C14" s="123" t="s">
        <v>37</v>
      </c>
      <c r="D14" s="148">
        <v>104.8</v>
      </c>
      <c r="E14" s="148">
        <f>100</f>
        <v>100</v>
      </c>
      <c r="F14" s="123"/>
      <c r="G14" s="123"/>
      <c r="H14" s="122"/>
      <c r="I14" s="122"/>
      <c r="J14" s="122"/>
    </row>
    <row r="15" spans="3:10" ht="15.6" x14ac:dyDescent="0.3">
      <c r="C15" s="123" t="s">
        <v>7</v>
      </c>
      <c r="D15" s="148">
        <v>99.3</v>
      </c>
      <c r="E15" s="148">
        <f>100</f>
        <v>100</v>
      </c>
      <c r="F15" s="123"/>
      <c r="G15" s="123"/>
      <c r="H15" s="122"/>
      <c r="I15" s="122"/>
      <c r="J15" s="122"/>
    </row>
    <row r="16" spans="3:10" ht="15.6" x14ac:dyDescent="0.3">
      <c r="C16" s="123" t="s">
        <v>8</v>
      </c>
      <c r="D16" s="148">
        <v>99.3</v>
      </c>
      <c r="E16" s="148">
        <f>100</f>
        <v>100</v>
      </c>
      <c r="F16" s="123"/>
      <c r="G16" s="123"/>
      <c r="H16" s="122"/>
      <c r="I16" s="122"/>
      <c r="J16" s="122"/>
    </row>
    <row r="17" spans="1:10" ht="15.6" x14ac:dyDescent="0.3">
      <c r="C17" s="123" t="s">
        <v>9</v>
      </c>
      <c r="D17" s="148">
        <v>94.7</v>
      </c>
      <c r="E17" s="148">
        <f>100</f>
        <v>100</v>
      </c>
      <c r="F17" s="123"/>
      <c r="G17" s="123"/>
      <c r="H17" s="122"/>
      <c r="I17" s="122"/>
      <c r="J17" s="122"/>
    </row>
    <row r="18" spans="1:10" ht="15.6" x14ac:dyDescent="0.3">
      <c r="C18" s="123" t="s">
        <v>10</v>
      </c>
      <c r="D18" s="148">
        <v>101.9</v>
      </c>
      <c r="E18" s="148">
        <f>100</f>
        <v>100</v>
      </c>
      <c r="F18" s="123"/>
      <c r="G18" s="123"/>
      <c r="H18" s="122"/>
      <c r="I18" s="122"/>
      <c r="J18" s="122"/>
    </row>
    <row r="19" spans="1:10" ht="15.6" x14ac:dyDescent="0.3">
      <c r="C19" s="123" t="s">
        <v>11</v>
      </c>
      <c r="D19" s="148">
        <v>100.6</v>
      </c>
      <c r="E19" s="148">
        <f>100</f>
        <v>100</v>
      </c>
      <c r="F19" s="123"/>
      <c r="G19" s="123"/>
      <c r="H19" s="122"/>
      <c r="I19" s="122"/>
      <c r="J19" s="122"/>
    </row>
    <row r="20" spans="1:10" ht="15.6" x14ac:dyDescent="0.3">
      <c r="C20" s="123" t="s">
        <v>12</v>
      </c>
      <c r="D20" s="148">
        <v>99.3</v>
      </c>
      <c r="E20" s="148">
        <f>100</f>
        <v>100</v>
      </c>
      <c r="F20" s="123"/>
      <c r="G20" s="123"/>
      <c r="H20" s="122"/>
      <c r="I20" s="122"/>
      <c r="J20" s="122"/>
    </row>
    <row r="21" spans="1:10" ht="15.6" x14ac:dyDescent="0.3">
      <c r="C21" s="123" t="s">
        <v>13</v>
      </c>
      <c r="D21" s="148">
        <v>97.7</v>
      </c>
      <c r="E21" s="148">
        <f>100</f>
        <v>100</v>
      </c>
      <c r="F21" s="123"/>
      <c r="G21" s="123"/>
      <c r="H21" s="122"/>
      <c r="I21" s="122"/>
      <c r="J21" s="122"/>
    </row>
    <row r="22" spans="1:10" ht="15.6" x14ac:dyDescent="0.3">
      <c r="C22" s="123" t="s">
        <v>14</v>
      </c>
      <c r="D22" s="148">
        <v>93.4</v>
      </c>
      <c r="E22" s="148">
        <f>100</f>
        <v>100</v>
      </c>
      <c r="F22" s="123"/>
      <c r="G22" s="123"/>
      <c r="H22" s="122"/>
      <c r="I22" s="122"/>
      <c r="J22" s="122"/>
    </row>
    <row r="23" spans="1:10" ht="16.2" x14ac:dyDescent="0.3">
      <c r="B23" s="301">
        <v>28</v>
      </c>
      <c r="C23" s="123" t="s">
        <v>15</v>
      </c>
      <c r="D23" s="148">
        <v>109.5</v>
      </c>
      <c r="E23" s="148">
        <f>100</f>
        <v>100</v>
      </c>
      <c r="F23" s="123"/>
      <c r="G23" s="123"/>
      <c r="H23" s="122"/>
      <c r="I23" s="122"/>
      <c r="J23" s="122"/>
    </row>
    <row r="24" spans="1:10" ht="15.6" x14ac:dyDescent="0.3">
      <c r="A24" s="171"/>
      <c r="B24" s="171"/>
      <c r="C24" s="123" t="s">
        <v>16</v>
      </c>
      <c r="D24" s="148">
        <v>92.2</v>
      </c>
      <c r="E24" s="148">
        <f>100</f>
        <v>100</v>
      </c>
      <c r="F24" s="123"/>
      <c r="G24" s="123"/>
      <c r="H24" s="122"/>
      <c r="I24" s="122"/>
      <c r="J24" s="122"/>
    </row>
    <row r="25" spans="1:10" ht="15.6" x14ac:dyDescent="0.3">
      <c r="C25" s="123" t="s">
        <v>17</v>
      </c>
      <c r="D25" s="148">
        <v>98.8</v>
      </c>
      <c r="E25" s="148">
        <f>100</f>
        <v>100</v>
      </c>
      <c r="F25" s="123"/>
      <c r="G25" s="123"/>
      <c r="H25" s="122"/>
      <c r="I25" s="122"/>
      <c r="J25" s="122"/>
    </row>
    <row r="26" spans="1:10" ht="15.6" x14ac:dyDescent="0.3">
      <c r="C26" s="123" t="s">
        <v>18</v>
      </c>
      <c r="D26" s="148">
        <v>104.4</v>
      </c>
      <c r="E26" s="148">
        <f>100</f>
        <v>100</v>
      </c>
      <c r="F26" s="123"/>
      <c r="G26" s="123"/>
      <c r="H26" s="122"/>
      <c r="I26" s="122"/>
      <c r="J26" s="122"/>
    </row>
    <row r="27" spans="1:10" ht="15.6" x14ac:dyDescent="0.3">
      <c r="C27" s="123" t="s">
        <v>19</v>
      </c>
      <c r="D27" s="148">
        <v>105.7</v>
      </c>
      <c r="E27" s="148">
        <f>100</f>
        <v>100</v>
      </c>
      <c r="F27" s="123"/>
      <c r="G27" s="123"/>
      <c r="H27" s="122"/>
      <c r="I27" s="122"/>
      <c r="J27" s="122"/>
    </row>
    <row r="28" spans="1:10" ht="15.6" x14ac:dyDescent="0.3">
      <c r="C28" s="123" t="s">
        <v>20</v>
      </c>
      <c r="D28" s="148">
        <v>94.4</v>
      </c>
      <c r="E28" s="148">
        <f>100</f>
        <v>100</v>
      </c>
      <c r="F28" s="123"/>
      <c r="G28" s="123"/>
      <c r="H28" s="122"/>
      <c r="I28" s="122"/>
      <c r="J28" s="122"/>
    </row>
    <row r="29" spans="1:10" ht="15.6" x14ac:dyDescent="0.3">
      <c r="C29" s="123" t="s">
        <v>21</v>
      </c>
      <c r="D29" s="125">
        <v>96.9</v>
      </c>
      <c r="E29" s="148">
        <f>100</f>
        <v>100</v>
      </c>
      <c r="F29" s="123"/>
      <c r="G29" s="123"/>
      <c r="H29" s="122"/>
      <c r="I29" s="122"/>
      <c r="J29" s="122"/>
    </row>
    <row r="30" spans="1:10" ht="15.6" x14ac:dyDescent="0.3">
      <c r="C30" s="123" t="s">
        <v>22</v>
      </c>
      <c r="D30" s="125">
        <v>102.7</v>
      </c>
      <c r="E30" s="148">
        <f>100</f>
        <v>100</v>
      </c>
      <c r="F30" s="123"/>
      <c r="G30" s="123"/>
      <c r="H30" s="122"/>
      <c r="I30" s="122"/>
      <c r="J30" s="122"/>
    </row>
    <row r="31" spans="1:10" ht="15.6" x14ac:dyDescent="0.3">
      <c r="C31" s="123" t="s">
        <v>23</v>
      </c>
      <c r="D31" s="125">
        <v>96.6</v>
      </c>
      <c r="E31" s="148">
        <f>100</f>
        <v>100</v>
      </c>
      <c r="F31" s="123"/>
      <c r="G31" s="123"/>
      <c r="H31" s="122"/>
      <c r="I31" s="122"/>
      <c r="J31" s="122"/>
    </row>
    <row r="32" spans="1:10" ht="15.6" x14ac:dyDescent="0.3">
      <c r="C32" s="123" t="s">
        <v>24</v>
      </c>
      <c r="D32" s="125">
        <v>98.8</v>
      </c>
      <c r="E32" s="148">
        <f>100</f>
        <v>100</v>
      </c>
      <c r="F32" s="123"/>
      <c r="G32" s="123"/>
      <c r="H32" s="122"/>
      <c r="I32" s="122"/>
      <c r="J32" s="122"/>
    </row>
    <row r="33" spans="3:10" ht="15.6" x14ac:dyDescent="0.3">
      <c r="C33" s="123" t="s">
        <v>25</v>
      </c>
      <c r="D33" s="125">
        <v>101.1</v>
      </c>
      <c r="E33" s="148">
        <f>100</f>
        <v>100</v>
      </c>
      <c r="F33" s="123"/>
      <c r="G33" s="123"/>
      <c r="H33" s="122"/>
      <c r="I33" s="122"/>
      <c r="J33" s="122"/>
    </row>
    <row r="34" spans="3:10" ht="15.6" x14ac:dyDescent="0.3">
      <c r="C34" s="123" t="s">
        <v>26</v>
      </c>
      <c r="D34" s="125">
        <v>96.9</v>
      </c>
      <c r="E34" s="148">
        <f>100</f>
        <v>100</v>
      </c>
      <c r="F34" s="123"/>
      <c r="G34" s="123"/>
      <c r="H34" s="122"/>
      <c r="I34" s="122"/>
      <c r="J34" s="122"/>
    </row>
    <row r="35" spans="3:10" ht="15.6" x14ac:dyDescent="0.3">
      <c r="C35" s="123" t="s">
        <v>27</v>
      </c>
      <c r="D35" s="125">
        <v>100.7</v>
      </c>
      <c r="E35" s="148">
        <f>100</f>
        <v>100</v>
      </c>
      <c r="F35" s="123"/>
      <c r="G35" s="123"/>
      <c r="H35" s="122"/>
      <c r="I35" s="122"/>
      <c r="J35" s="122"/>
    </row>
    <row r="36" spans="3:10" ht="15.6" x14ac:dyDescent="0.3">
      <c r="C36" s="123" t="s">
        <v>28</v>
      </c>
      <c r="D36" s="125">
        <v>101.5</v>
      </c>
      <c r="E36" s="148">
        <f>100</f>
        <v>100</v>
      </c>
      <c r="F36" s="123"/>
      <c r="G36" s="123"/>
      <c r="H36" s="122"/>
      <c r="I36" s="122"/>
      <c r="J36" s="122"/>
    </row>
    <row r="37" spans="3:10" ht="15.6" x14ac:dyDescent="0.3">
      <c r="C37" s="123" t="s">
        <v>38</v>
      </c>
      <c r="D37" s="125">
        <v>95.8</v>
      </c>
      <c r="E37" s="148">
        <f>100</f>
        <v>100</v>
      </c>
      <c r="F37" s="123"/>
      <c r="G37" s="123"/>
      <c r="H37" s="122"/>
      <c r="I37" s="122"/>
      <c r="J37" s="122"/>
    </row>
    <row r="38" spans="3:10" ht="15.6" x14ac:dyDescent="0.3">
      <c r="C38" s="123" t="s">
        <v>30</v>
      </c>
      <c r="D38" s="125">
        <v>106.4</v>
      </c>
      <c r="E38" s="148">
        <f>100</f>
        <v>100</v>
      </c>
      <c r="F38" s="123"/>
      <c r="G38" s="123"/>
      <c r="H38" s="122"/>
      <c r="I38" s="122"/>
      <c r="J38" s="122"/>
    </row>
    <row r="39" spans="3:10" ht="15.6" x14ac:dyDescent="0.3">
      <c r="C39" s="123" t="s">
        <v>31</v>
      </c>
      <c r="D39" s="125">
        <v>106</v>
      </c>
      <c r="E39" s="148">
        <f>100</f>
        <v>100</v>
      </c>
      <c r="F39" s="123"/>
      <c r="G39" s="123"/>
      <c r="H39" s="122"/>
      <c r="I39" s="122"/>
      <c r="J39" s="122"/>
    </row>
    <row r="40" spans="3:10" ht="15" x14ac:dyDescent="0.25">
      <c r="D40" s="106"/>
    </row>
    <row r="41" spans="3:10" ht="21" customHeight="1" x14ac:dyDescent="0.25"/>
  </sheetData>
  <mergeCells count="1">
    <mergeCell ref="C8:E9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0070C0"/>
  </sheetPr>
  <dimension ref="A2:J44"/>
  <sheetViews>
    <sheetView zoomScale="75" zoomScaleNormal="75" zoomScaleSheetLayoutView="100" workbookViewId="0">
      <selection activeCell="L7" sqref="L7"/>
    </sheetView>
  </sheetViews>
  <sheetFormatPr defaultColWidth="9.109375" defaultRowHeight="15.6" x14ac:dyDescent="0.3"/>
  <cols>
    <col min="1" max="1" width="18.109375" style="6" customWidth="1"/>
    <col min="2" max="2" width="10.77734375" style="6" customWidth="1"/>
    <col min="3" max="3" width="11.33203125" style="6" customWidth="1"/>
    <col min="4" max="4" width="12" style="6" customWidth="1"/>
    <col min="5" max="5" width="14.6640625" style="6" customWidth="1"/>
    <col min="6" max="6" width="11" style="6" customWidth="1"/>
    <col min="7" max="7" width="12.88671875" style="6" customWidth="1"/>
    <col min="8" max="8" width="15.21875" style="6" customWidth="1"/>
    <col min="9" max="16384" width="9.109375" style="6"/>
  </cols>
  <sheetData>
    <row r="2" spans="1:10" ht="17.399999999999999" x14ac:dyDescent="0.3">
      <c r="A2" s="316" t="s">
        <v>42</v>
      </c>
      <c r="B2" s="316"/>
      <c r="C2" s="316"/>
      <c r="D2" s="316"/>
      <c r="E2" s="316"/>
      <c r="F2" s="316"/>
      <c r="G2" s="316"/>
      <c r="H2" s="316"/>
    </row>
    <row r="3" spans="1:10" ht="19.5" customHeight="1" x14ac:dyDescent="0.3">
      <c r="A3" s="316" t="s">
        <v>43</v>
      </c>
      <c r="B3" s="316"/>
      <c r="C3" s="316"/>
      <c r="D3" s="316"/>
      <c r="E3" s="316"/>
      <c r="F3" s="316"/>
      <c r="G3" s="316"/>
      <c r="H3" s="316"/>
    </row>
    <row r="4" spans="1:10" ht="17.25" customHeight="1" x14ac:dyDescent="0.3">
      <c r="A4" s="316" t="s">
        <v>44</v>
      </c>
      <c r="B4" s="316"/>
      <c r="C4" s="316"/>
      <c r="D4" s="316"/>
      <c r="E4" s="316"/>
      <c r="F4" s="316"/>
      <c r="G4" s="316"/>
      <c r="H4" s="316"/>
    </row>
    <row r="5" spans="1:10" x14ac:dyDescent="0.3">
      <c r="A5" s="58"/>
      <c r="B5" s="55"/>
      <c r="C5" s="55"/>
      <c r="D5" s="55"/>
      <c r="E5" s="55"/>
      <c r="F5" s="4"/>
      <c r="G5" s="4"/>
      <c r="H5" s="4"/>
    </row>
    <row r="6" spans="1:10" x14ac:dyDescent="0.3">
      <c r="A6" s="4"/>
      <c r="B6" s="56" t="s">
        <v>0</v>
      </c>
      <c r="C6" s="56"/>
      <c r="D6" s="56"/>
      <c r="E6" s="56"/>
      <c r="F6" s="57" t="s">
        <v>3</v>
      </c>
      <c r="G6" s="57"/>
      <c r="H6" s="59"/>
      <c r="I6" s="4"/>
    </row>
    <row r="7" spans="1:10" ht="81" customHeight="1" x14ac:dyDescent="0.3">
      <c r="A7" s="311" t="s">
        <v>1</v>
      </c>
      <c r="B7" s="309" t="s">
        <v>45</v>
      </c>
      <c r="C7" s="309" t="s">
        <v>46</v>
      </c>
      <c r="D7" s="309" t="s">
        <v>47</v>
      </c>
      <c r="E7" s="310" t="s">
        <v>48</v>
      </c>
      <c r="F7" s="309" t="s">
        <v>49</v>
      </c>
      <c r="G7" s="309" t="s">
        <v>50</v>
      </c>
      <c r="H7" s="308" t="s">
        <v>51</v>
      </c>
      <c r="I7" s="4"/>
    </row>
    <row r="8" spans="1:10" x14ac:dyDescent="0.3">
      <c r="A8" s="4"/>
      <c r="B8" s="298"/>
      <c r="C8" s="16"/>
      <c r="D8" s="16"/>
      <c r="E8" s="16"/>
    </row>
    <row r="9" spans="1:10" ht="22.2" customHeight="1" x14ac:dyDescent="0.3">
      <c r="B9" s="12"/>
      <c r="C9" s="199" t="s">
        <v>164</v>
      </c>
      <c r="D9" s="202"/>
      <c r="E9" s="201" t="s">
        <v>165</v>
      </c>
      <c r="F9" s="315" t="s">
        <v>52</v>
      </c>
      <c r="G9" s="315"/>
      <c r="H9" s="315"/>
    </row>
    <row r="10" spans="1:10" ht="13.8" customHeight="1" x14ac:dyDescent="0.3">
      <c r="A10" s="1"/>
      <c r="B10" s="12"/>
      <c r="C10" s="23"/>
      <c r="D10" s="23"/>
      <c r="E10" s="23"/>
    </row>
    <row r="11" spans="1:10" ht="22.2" customHeight="1" x14ac:dyDescent="0.3">
      <c r="A11" s="86">
        <v>1990</v>
      </c>
      <c r="B11" s="24">
        <v>345</v>
      </c>
      <c r="C11" s="24">
        <v>178</v>
      </c>
      <c r="D11" s="24">
        <v>167</v>
      </c>
      <c r="E11" s="25">
        <f>167/51891.4*1000</f>
        <v>3</v>
      </c>
      <c r="F11" s="33"/>
      <c r="G11" s="33"/>
      <c r="H11" s="33"/>
    </row>
    <row r="12" spans="1:10" ht="22.2" customHeight="1" x14ac:dyDescent="0.3">
      <c r="A12" s="86">
        <v>1991</v>
      </c>
      <c r="B12" s="24">
        <v>632</v>
      </c>
      <c r="C12" s="24">
        <v>333</v>
      </c>
      <c r="D12" s="24">
        <v>299</v>
      </c>
      <c r="E12" s="25">
        <f>299/52000.5*1000</f>
        <v>6</v>
      </c>
      <c r="F12" s="17">
        <v>94.3</v>
      </c>
      <c r="G12" s="17">
        <v>91.3</v>
      </c>
      <c r="H12" s="18">
        <v>91.1</v>
      </c>
    </row>
    <row r="13" spans="1:10" ht="22.2" customHeight="1" x14ac:dyDescent="0.3">
      <c r="A13" s="86">
        <v>1992</v>
      </c>
      <c r="B13" s="24">
        <v>11157</v>
      </c>
      <c r="C13" s="24">
        <v>6124</v>
      </c>
      <c r="D13" s="24">
        <v>5033</v>
      </c>
      <c r="E13" s="25">
        <f>5033/52150.4*1000</f>
        <v>97</v>
      </c>
      <c r="F13" s="17">
        <v>92.8</v>
      </c>
      <c r="G13" s="17">
        <v>90.1</v>
      </c>
      <c r="H13" s="18">
        <v>89.8</v>
      </c>
    </row>
    <row r="14" spans="1:10" ht="22.2" customHeight="1" x14ac:dyDescent="0.3">
      <c r="A14" s="86">
        <v>1993</v>
      </c>
      <c r="B14" s="24">
        <v>377522</v>
      </c>
      <c r="C14" s="24">
        <v>229249</v>
      </c>
      <c r="D14" s="24">
        <v>148273</v>
      </c>
      <c r="E14" s="25">
        <f>148273/52179.2*1000</f>
        <v>2842</v>
      </c>
      <c r="F14" s="17">
        <v>93.9</v>
      </c>
      <c r="G14" s="17">
        <v>85.8</v>
      </c>
      <c r="H14" s="18">
        <v>85.7</v>
      </c>
      <c r="J14" s="51"/>
    </row>
    <row r="15" spans="1:10" ht="22.2" customHeight="1" x14ac:dyDescent="0.3">
      <c r="A15" s="86">
        <v>1994</v>
      </c>
      <c r="B15" s="24">
        <v>2858702</v>
      </c>
      <c r="C15" s="24">
        <v>1654933</v>
      </c>
      <c r="D15" s="24">
        <f>B15-C15</f>
        <v>1203769</v>
      </c>
      <c r="E15" s="24">
        <v>23184</v>
      </c>
      <c r="F15" s="17">
        <v>77.5</v>
      </c>
      <c r="G15" s="17">
        <v>77.099999999999994</v>
      </c>
      <c r="H15" s="17">
        <v>77.400000000000006</v>
      </c>
    </row>
    <row r="16" spans="1:10" ht="22.2" customHeight="1" x14ac:dyDescent="0.3">
      <c r="A16" s="86">
        <v>1995</v>
      </c>
      <c r="B16" s="24">
        <v>13108480</v>
      </c>
      <c r="C16" s="24">
        <v>7656838</v>
      </c>
      <c r="D16" s="24">
        <f>B16-C16</f>
        <v>5451642</v>
      </c>
      <c r="E16" s="24">
        <v>105793</v>
      </c>
      <c r="F16" s="17">
        <v>87.6</v>
      </c>
      <c r="G16" s="17">
        <v>87.8</v>
      </c>
      <c r="H16" s="17">
        <v>88.5</v>
      </c>
    </row>
    <row r="17" spans="1:8" ht="11.4" customHeight="1" x14ac:dyDescent="0.3">
      <c r="A17" s="22"/>
    </row>
    <row r="18" spans="1:8" ht="22.2" customHeight="1" x14ac:dyDescent="0.3">
      <c r="A18" s="22"/>
      <c r="B18" s="12"/>
      <c r="C18" s="15" t="s">
        <v>161</v>
      </c>
      <c r="D18" s="12"/>
      <c r="E18" s="33" t="s">
        <v>2</v>
      </c>
    </row>
    <row r="19" spans="1:8" ht="8.4" customHeight="1" x14ac:dyDescent="0.3">
      <c r="A19" s="22"/>
      <c r="B19" s="24"/>
    </row>
    <row r="20" spans="1:8" ht="22.2" customHeight="1" x14ac:dyDescent="0.3">
      <c r="A20" s="86">
        <v>1996</v>
      </c>
      <c r="B20" s="24">
        <v>185390</v>
      </c>
      <c r="C20" s="24">
        <v>103871</v>
      </c>
      <c r="D20" s="24">
        <f>B20-C20</f>
        <v>81519</v>
      </c>
      <c r="E20" s="24">
        <v>1595</v>
      </c>
      <c r="F20" s="18">
        <v>90.8</v>
      </c>
      <c r="G20" s="18">
        <v>90</v>
      </c>
      <c r="H20" s="18">
        <v>90.7</v>
      </c>
    </row>
    <row r="21" spans="1:8" ht="22.2" customHeight="1" x14ac:dyDescent="0.3">
      <c r="A21" s="86">
        <v>1997</v>
      </c>
      <c r="B21" s="24">
        <f>204421+14373-2075</f>
        <v>216719</v>
      </c>
      <c r="C21" s="24">
        <f>123354</f>
        <v>123354</v>
      </c>
      <c r="D21" s="24">
        <f>B21-C21</f>
        <v>93365</v>
      </c>
      <c r="E21" s="24">
        <v>1842</v>
      </c>
      <c r="F21" s="18">
        <v>98.8</v>
      </c>
      <c r="G21" s="18">
        <v>97</v>
      </c>
      <c r="H21" s="18">
        <v>97.8</v>
      </c>
    </row>
    <row r="22" spans="1:8" ht="22.2" customHeight="1" x14ac:dyDescent="0.3">
      <c r="A22" s="86">
        <v>1998</v>
      </c>
      <c r="B22" s="24">
        <f>281611-45307</f>
        <v>236304</v>
      </c>
      <c r="C22" s="24">
        <v>133711</v>
      </c>
      <c r="D22" s="24">
        <f>B22-C22</f>
        <v>102593</v>
      </c>
      <c r="E22" s="24">
        <v>2040</v>
      </c>
      <c r="F22" s="17">
        <v>97</v>
      </c>
      <c r="G22" s="17">
        <v>98.1</v>
      </c>
      <c r="H22" s="17">
        <v>98.8</v>
      </c>
    </row>
    <row r="23" spans="1:8" ht="22.2" customHeight="1" x14ac:dyDescent="0.3">
      <c r="A23" s="86">
        <v>1999</v>
      </c>
      <c r="B23" s="27">
        <v>298223</v>
      </c>
      <c r="C23" s="27">
        <v>167781</v>
      </c>
      <c r="D23" s="28">
        <f>B23-C23</f>
        <v>130442</v>
      </c>
      <c r="E23" s="24">
        <v>2614</v>
      </c>
      <c r="F23" s="19">
        <v>100</v>
      </c>
      <c r="G23" s="17">
        <v>99.8</v>
      </c>
      <c r="H23" s="19">
        <v>100.6</v>
      </c>
    </row>
    <row r="24" spans="1:8" ht="22.2" customHeight="1" x14ac:dyDescent="0.3">
      <c r="A24" s="87">
        <v>2000</v>
      </c>
      <c r="B24" s="6">
        <v>399701</v>
      </c>
      <c r="C24" s="6">
        <v>229631</v>
      </c>
      <c r="D24" s="28">
        <v>170070</v>
      </c>
      <c r="E24" s="24">
        <v>3436</v>
      </c>
      <c r="F24" s="18">
        <v>108.9</v>
      </c>
      <c r="G24" s="18">
        <v>105.9</v>
      </c>
      <c r="H24" s="18">
        <v>106.7</v>
      </c>
    </row>
    <row r="25" spans="1:8" ht="22.2" customHeight="1" x14ac:dyDescent="0.3">
      <c r="A25" s="86">
        <v>2001</v>
      </c>
      <c r="B25" s="6">
        <v>484220</v>
      </c>
      <c r="C25" s="6">
        <v>280030</v>
      </c>
      <c r="D25" s="6">
        <v>204190</v>
      </c>
      <c r="E25" s="24">
        <v>4195</v>
      </c>
      <c r="F25" s="18">
        <v>110.7</v>
      </c>
      <c r="G25" s="18">
        <v>109.2</v>
      </c>
      <c r="H25" s="18">
        <v>111.1</v>
      </c>
    </row>
    <row r="26" spans="1:8" ht="22.2" customHeight="1" x14ac:dyDescent="0.3">
      <c r="A26" s="86">
        <v>2002</v>
      </c>
      <c r="B26" s="6">
        <v>528624</v>
      </c>
      <c r="C26" s="6">
        <v>302814</v>
      </c>
      <c r="D26" s="6">
        <v>225810</v>
      </c>
      <c r="E26" s="24">
        <v>4685</v>
      </c>
      <c r="F26" s="18">
        <v>105.7</v>
      </c>
      <c r="G26" s="18">
        <v>105.2</v>
      </c>
      <c r="H26" s="18">
        <v>106.3</v>
      </c>
    </row>
    <row r="27" spans="1:8" ht="22.2" customHeight="1" x14ac:dyDescent="0.3">
      <c r="A27" s="87">
        <v>2003</v>
      </c>
      <c r="B27" s="6">
        <v>630831</v>
      </c>
      <c r="C27" s="6">
        <v>363487</v>
      </c>
      <c r="D27" s="6">
        <v>267344</v>
      </c>
      <c r="E27" s="24">
        <v>5591</v>
      </c>
      <c r="F27" s="6">
        <v>111.5</v>
      </c>
      <c r="G27" s="6">
        <v>109.6</v>
      </c>
      <c r="H27" s="6">
        <v>110.5</v>
      </c>
    </row>
    <row r="28" spans="1:8" ht="22.2" customHeight="1" x14ac:dyDescent="0.3">
      <c r="A28" s="87">
        <v>2004</v>
      </c>
      <c r="B28" s="4">
        <v>842055</v>
      </c>
      <c r="C28" s="6">
        <v>496942</v>
      </c>
      <c r="D28" s="6">
        <v>345113</v>
      </c>
      <c r="E28" s="24">
        <v>7273</v>
      </c>
      <c r="F28" s="6">
        <v>114.2</v>
      </c>
      <c r="G28" s="6">
        <v>112.1</v>
      </c>
      <c r="H28" s="8">
        <v>113</v>
      </c>
    </row>
    <row r="29" spans="1:8" ht="22.2" customHeight="1" x14ac:dyDescent="0.3">
      <c r="A29" s="87">
        <v>2005</v>
      </c>
      <c r="B29" s="4">
        <v>1048481</v>
      </c>
      <c r="C29" s="6">
        <v>607029</v>
      </c>
      <c r="D29" s="6">
        <v>441452</v>
      </c>
      <c r="E29" s="24">
        <v>9372</v>
      </c>
      <c r="F29" s="6">
        <v>104.5</v>
      </c>
      <c r="G29" s="6">
        <v>102.7</v>
      </c>
      <c r="H29" s="6">
        <v>103.5</v>
      </c>
    </row>
    <row r="30" spans="1:8" ht="22.2" customHeight="1" x14ac:dyDescent="0.3">
      <c r="A30" s="87">
        <v>2006</v>
      </c>
      <c r="B30" s="4">
        <v>1252209</v>
      </c>
      <c r="C30" s="6">
        <v>708056</v>
      </c>
      <c r="D30" s="6">
        <f>B30-C30</f>
        <v>544153</v>
      </c>
      <c r="E30" s="24">
        <v>11630</v>
      </c>
      <c r="F30" s="6">
        <v>107.8</v>
      </c>
      <c r="G30" s="6">
        <v>107.3</v>
      </c>
      <c r="H30" s="6">
        <v>108.1</v>
      </c>
    </row>
    <row r="31" spans="1:8" ht="22.2" customHeight="1" x14ac:dyDescent="0.3">
      <c r="A31" s="87">
        <v>2007</v>
      </c>
      <c r="B31" s="4">
        <v>1650992</v>
      </c>
      <c r="C31" s="6">
        <v>930261</v>
      </c>
      <c r="D31" s="6">
        <v>720731</v>
      </c>
      <c r="E31" s="24">
        <v>15496</v>
      </c>
      <c r="F31" s="6">
        <v>110.2</v>
      </c>
      <c r="G31" s="6">
        <v>107.9</v>
      </c>
      <c r="H31" s="6">
        <v>108.6</v>
      </c>
    </row>
    <row r="32" spans="1:8" ht="22.2" customHeight="1" x14ac:dyDescent="0.3">
      <c r="A32" s="89">
        <v>2008</v>
      </c>
      <c r="B32" s="4">
        <v>2196052</v>
      </c>
      <c r="C32" s="4">
        <v>1247996</v>
      </c>
      <c r="D32" s="4">
        <v>948056</v>
      </c>
      <c r="E32" s="24">
        <v>20495</v>
      </c>
      <c r="F32" s="6">
        <v>100.5</v>
      </c>
      <c r="G32" s="6">
        <v>102.3</v>
      </c>
      <c r="H32" s="6">
        <v>102.9</v>
      </c>
    </row>
    <row r="33" spans="1:8" ht="22.2" customHeight="1" x14ac:dyDescent="0.3">
      <c r="A33" s="89">
        <v>2009</v>
      </c>
      <c r="B33" s="4">
        <v>2072549</v>
      </c>
      <c r="C33" s="6">
        <v>1159204</v>
      </c>
      <c r="D33" s="6">
        <v>913345</v>
      </c>
      <c r="E33" s="24">
        <v>19823</v>
      </c>
      <c r="F33" s="8">
        <v>81</v>
      </c>
      <c r="G33" s="8">
        <v>85.2</v>
      </c>
      <c r="H33" s="8">
        <v>85.6</v>
      </c>
    </row>
    <row r="34" spans="1:8" ht="22.2" customHeight="1" x14ac:dyDescent="0.3">
      <c r="A34" s="113">
        <v>2010</v>
      </c>
      <c r="B34" s="4">
        <v>2516699</v>
      </c>
      <c r="C34" s="6">
        <v>1434130</v>
      </c>
      <c r="D34" s="6">
        <v>1082569</v>
      </c>
      <c r="E34" s="24">
        <v>23600</v>
      </c>
      <c r="F34" s="8">
        <v>105.2</v>
      </c>
      <c r="G34" s="8">
        <v>104.1</v>
      </c>
      <c r="H34" s="8">
        <v>104.6</v>
      </c>
    </row>
    <row r="35" spans="1:8" ht="22.2" customHeight="1" x14ac:dyDescent="0.3">
      <c r="A35" s="113">
        <v>2011</v>
      </c>
      <c r="B35" s="4">
        <v>3077561</v>
      </c>
      <c r="C35" s="6">
        <f>B35-D35</f>
        <v>1775482</v>
      </c>
      <c r="D35" s="6">
        <v>1302079</v>
      </c>
      <c r="E35" s="24">
        <v>28488</v>
      </c>
      <c r="F35" s="8">
        <v>107.1</v>
      </c>
      <c r="G35" s="8">
        <v>105.2</v>
      </c>
      <c r="H35" s="8">
        <v>105.6</v>
      </c>
    </row>
    <row r="36" spans="1:8" ht="22.2" customHeight="1" x14ac:dyDescent="0.3">
      <c r="A36" s="113">
        <v>2012</v>
      </c>
      <c r="B36" s="4">
        <v>3347592</v>
      </c>
      <c r="C36" s="6">
        <v>1888496</v>
      </c>
      <c r="D36" s="6">
        <v>1459096</v>
      </c>
      <c r="E36" s="24">
        <v>32002</v>
      </c>
      <c r="F36" s="8">
        <v>100.5</v>
      </c>
      <c r="G36" s="8">
        <v>100.2</v>
      </c>
      <c r="H36" s="8">
        <v>100.4</v>
      </c>
    </row>
    <row r="37" spans="1:8" ht="22.2" customHeight="1" x14ac:dyDescent="0.3">
      <c r="A37" s="113">
        <v>2013</v>
      </c>
      <c r="B37" s="4">
        <v>3375851</v>
      </c>
      <c r="C37" s="6">
        <v>1853194</v>
      </c>
      <c r="D37" s="6">
        <v>1522657</v>
      </c>
      <c r="E37" s="6">
        <v>33473</v>
      </c>
      <c r="F37" s="8">
        <v>99.4</v>
      </c>
      <c r="G37" s="8">
        <v>100</v>
      </c>
      <c r="H37" s="8">
        <v>100.3</v>
      </c>
    </row>
    <row r="38" spans="1:8" ht="13.2" customHeight="1" x14ac:dyDescent="0.3">
      <c r="A38" s="30"/>
      <c r="B38" s="29"/>
      <c r="C38" s="29"/>
      <c r="D38" s="29"/>
      <c r="E38" s="29"/>
    </row>
    <row r="39" spans="1:8" x14ac:dyDescent="0.3">
      <c r="A39" s="30"/>
      <c r="B39" s="29"/>
      <c r="C39" s="29"/>
      <c r="D39" s="29"/>
      <c r="E39" s="29"/>
    </row>
    <row r="40" spans="1:8" x14ac:dyDescent="0.3">
      <c r="A40" s="30"/>
      <c r="B40" s="29"/>
      <c r="C40" s="29"/>
      <c r="D40" s="29"/>
      <c r="E40" s="29"/>
    </row>
    <row r="41" spans="1:8" x14ac:dyDescent="0.3">
      <c r="A41" s="30"/>
      <c r="B41" s="29"/>
      <c r="C41" s="29"/>
      <c r="D41" s="29"/>
      <c r="E41" s="29"/>
    </row>
    <row r="42" spans="1:8" x14ac:dyDescent="0.3">
      <c r="A42" s="30"/>
      <c r="B42" s="29"/>
      <c r="C42" s="29"/>
      <c r="D42" s="29"/>
      <c r="E42" s="29"/>
    </row>
    <row r="43" spans="1:8" x14ac:dyDescent="0.3">
      <c r="B43" s="29"/>
      <c r="C43" s="29"/>
      <c r="D43" s="29"/>
      <c r="E43" s="29"/>
    </row>
    <row r="44" spans="1:8" x14ac:dyDescent="0.3">
      <c r="B44" s="29"/>
      <c r="C44" s="29"/>
      <c r="D44" s="29"/>
      <c r="E44" s="29"/>
    </row>
  </sheetData>
  <mergeCells count="4">
    <mergeCell ref="F9:H9"/>
    <mergeCell ref="A2:H2"/>
    <mergeCell ref="A3:H3"/>
    <mergeCell ref="A4:H4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9" orientation="portrait" useFirstPageNumber="1" r:id="rId1"/>
  <headerFooter alignWithMargins="0">
    <oddFooter xml:space="preserve">&amp;C9
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77"/>
  <sheetViews>
    <sheetView view="pageBreakPreview" zoomScale="70" zoomScaleNormal="75" zoomScaleSheetLayoutView="70" workbookViewId="0">
      <selection activeCell="A16" sqref="A16"/>
    </sheetView>
  </sheetViews>
  <sheetFormatPr defaultColWidth="9.109375" defaultRowHeight="13.2" x14ac:dyDescent="0.25"/>
  <cols>
    <col min="1" max="2" width="7.77734375" style="31" customWidth="1"/>
    <col min="3" max="3" width="8" style="31" customWidth="1"/>
    <col min="4" max="4" width="12.109375" style="31" customWidth="1"/>
    <col min="5" max="16384" width="9.109375" style="31"/>
  </cols>
  <sheetData>
    <row r="1" spans="1:20" ht="12.75" customHeight="1" x14ac:dyDescent="0.3">
      <c r="C1" s="173"/>
      <c r="D1" s="173"/>
      <c r="E1" s="173"/>
      <c r="F1" s="173"/>
    </row>
    <row r="2" spans="1:20" ht="15.6" x14ac:dyDescent="0.3">
      <c r="C2" s="173" t="s">
        <v>35</v>
      </c>
      <c r="D2" s="174">
        <v>33473</v>
      </c>
      <c r="E2" s="173">
        <f>SUM(D4:D30)/27</f>
        <v>29081.407407407401</v>
      </c>
      <c r="F2" s="173"/>
    </row>
    <row r="3" spans="1:20" ht="15.6" x14ac:dyDescent="0.3">
      <c r="C3" s="175"/>
      <c r="D3" s="160"/>
      <c r="E3" s="173"/>
      <c r="F3" s="173"/>
      <c r="T3" s="73"/>
    </row>
    <row r="4" spans="1:20" ht="15.6" x14ac:dyDescent="0.3">
      <c r="C4" s="173" t="s">
        <v>36</v>
      </c>
      <c r="D4" s="176">
        <v>23595</v>
      </c>
      <c r="E4" s="173">
        <v>33473</v>
      </c>
      <c r="F4" s="173"/>
      <c r="T4" s="73"/>
    </row>
    <row r="5" spans="1:20" ht="15.6" x14ac:dyDescent="0.3">
      <c r="C5" s="145" t="s">
        <v>6</v>
      </c>
      <c r="D5" s="146">
        <v>22303</v>
      </c>
      <c r="E5" s="173">
        <v>33473</v>
      </c>
      <c r="F5" s="145"/>
      <c r="T5"/>
    </row>
    <row r="6" spans="1:20" ht="15.6" x14ac:dyDescent="0.3">
      <c r="C6" s="145" t="s">
        <v>7</v>
      </c>
      <c r="D6" s="146">
        <v>19817</v>
      </c>
      <c r="E6" s="173">
        <v>33473</v>
      </c>
      <c r="F6" s="145"/>
      <c r="T6" s="76"/>
    </row>
    <row r="7" spans="1:20" ht="15.6" x14ac:dyDescent="0.3">
      <c r="C7" s="145" t="s">
        <v>8</v>
      </c>
      <c r="D7" s="146">
        <v>46333</v>
      </c>
      <c r="E7" s="173">
        <v>33473</v>
      </c>
      <c r="F7" s="145"/>
      <c r="T7" s="76"/>
    </row>
    <row r="8" spans="1:20" ht="15.6" x14ac:dyDescent="0.3">
      <c r="C8" s="145" t="s">
        <v>9</v>
      </c>
      <c r="D8" s="146">
        <v>37830</v>
      </c>
      <c r="E8" s="173">
        <v>33473</v>
      </c>
      <c r="F8" s="147"/>
      <c r="T8" s="76"/>
    </row>
    <row r="9" spans="1:20" ht="15.6" x14ac:dyDescent="0.3">
      <c r="C9" s="145" t="s">
        <v>10</v>
      </c>
      <c r="D9" s="146">
        <v>20286</v>
      </c>
      <c r="E9" s="173">
        <v>33473</v>
      </c>
      <c r="F9" s="147"/>
      <c r="T9" s="76"/>
    </row>
    <row r="10" spans="1:20" ht="15.6" x14ac:dyDescent="0.3">
      <c r="C10" s="145" t="s">
        <v>11</v>
      </c>
      <c r="D10" s="146">
        <v>17044</v>
      </c>
      <c r="E10" s="173">
        <v>33473</v>
      </c>
      <c r="F10" s="147"/>
      <c r="T10" s="76"/>
    </row>
    <row r="11" spans="1:20" ht="15.6" x14ac:dyDescent="0.3">
      <c r="C11" s="145" t="s">
        <v>12</v>
      </c>
      <c r="D11" s="146">
        <v>30526</v>
      </c>
      <c r="E11" s="173">
        <v>33473</v>
      </c>
      <c r="F11" s="147"/>
      <c r="T11" s="76"/>
    </row>
    <row r="12" spans="1:20" ht="15.6" x14ac:dyDescent="0.3">
      <c r="C12" s="145" t="s">
        <v>13</v>
      </c>
      <c r="D12" s="146">
        <v>24022</v>
      </c>
      <c r="E12" s="173">
        <v>33473</v>
      </c>
      <c r="F12" s="147"/>
      <c r="T12" s="76"/>
    </row>
    <row r="13" spans="1:20" ht="15.6" x14ac:dyDescent="0.3">
      <c r="C13" s="145" t="s">
        <v>14</v>
      </c>
      <c r="D13" s="146">
        <v>39988</v>
      </c>
      <c r="E13" s="173">
        <v>33473</v>
      </c>
      <c r="F13" s="147"/>
      <c r="T13" s="76"/>
    </row>
    <row r="14" spans="1:20" ht="15.6" x14ac:dyDescent="0.3">
      <c r="C14" s="145" t="s">
        <v>15</v>
      </c>
      <c r="D14" s="146">
        <v>25533</v>
      </c>
      <c r="E14" s="173">
        <v>33473</v>
      </c>
      <c r="F14" s="147"/>
      <c r="T14" s="76"/>
    </row>
    <row r="15" spans="1:20" ht="15.6" x14ac:dyDescent="0.3">
      <c r="C15" s="145" t="s">
        <v>16</v>
      </c>
      <c r="D15" s="146">
        <v>24514</v>
      </c>
      <c r="E15" s="173">
        <v>33473</v>
      </c>
      <c r="F15" s="147"/>
      <c r="T15" s="76"/>
    </row>
    <row r="16" spans="1:20" ht="16.2" x14ac:dyDescent="0.3">
      <c r="A16" s="301">
        <v>29</v>
      </c>
      <c r="C16" s="145" t="s">
        <v>17</v>
      </c>
      <c r="D16" s="146">
        <v>24937</v>
      </c>
      <c r="E16" s="173">
        <v>33473</v>
      </c>
      <c r="F16" s="147"/>
      <c r="T16" s="76"/>
    </row>
    <row r="17" spans="1:20" ht="15.6" x14ac:dyDescent="0.3">
      <c r="A17" s="170"/>
      <c r="C17" s="145" t="s">
        <v>18</v>
      </c>
      <c r="D17" s="146">
        <v>27355</v>
      </c>
      <c r="E17" s="173">
        <v>33473</v>
      </c>
      <c r="F17" s="147"/>
      <c r="T17" s="76"/>
    </row>
    <row r="18" spans="1:20" ht="15.6" x14ac:dyDescent="0.3">
      <c r="C18" s="145" t="s">
        <v>19</v>
      </c>
      <c r="D18" s="146">
        <v>29118</v>
      </c>
      <c r="E18" s="173">
        <v>33473</v>
      </c>
      <c r="F18" s="147"/>
      <c r="T18" s="76"/>
    </row>
    <row r="19" spans="1:20" ht="15.6" x14ac:dyDescent="0.3">
      <c r="C19" s="123" t="s">
        <v>20</v>
      </c>
      <c r="D19" s="76">
        <v>39962</v>
      </c>
      <c r="E19" s="173">
        <v>33473</v>
      </c>
      <c r="F19" s="124"/>
      <c r="T19" s="76"/>
    </row>
    <row r="20" spans="1:20" ht="15.6" x14ac:dyDescent="0.3">
      <c r="C20" s="123" t="s">
        <v>21</v>
      </c>
      <c r="D20" s="76">
        <v>19003</v>
      </c>
      <c r="E20" s="173">
        <v>33473</v>
      </c>
      <c r="F20" s="124"/>
      <c r="T20" s="76"/>
    </row>
    <row r="21" spans="1:20" ht="15.6" x14ac:dyDescent="0.3">
      <c r="C21" s="123" t="s">
        <v>22</v>
      </c>
      <c r="D21" s="76">
        <v>23517</v>
      </c>
      <c r="E21" s="173">
        <v>33473</v>
      </c>
      <c r="F21" s="124"/>
      <c r="T21" s="76"/>
    </row>
    <row r="22" spans="1:20" ht="15.6" x14ac:dyDescent="0.3">
      <c r="C22" s="123" t="s">
        <v>23</v>
      </c>
      <c r="D22" s="76">
        <v>16819</v>
      </c>
      <c r="E22" s="173">
        <v>33473</v>
      </c>
      <c r="F22" s="124"/>
      <c r="T22" s="76"/>
    </row>
    <row r="23" spans="1:20" ht="15.6" x14ac:dyDescent="0.3">
      <c r="C23" s="123" t="s">
        <v>24</v>
      </c>
      <c r="D23" s="76">
        <v>31128</v>
      </c>
      <c r="E23" s="173">
        <v>33473</v>
      </c>
      <c r="F23" s="124"/>
      <c r="T23" s="76"/>
    </row>
    <row r="24" spans="1:20" ht="15.6" x14ac:dyDescent="0.3">
      <c r="C24" s="123" t="s">
        <v>25</v>
      </c>
      <c r="D24" s="76">
        <v>19311</v>
      </c>
      <c r="E24" s="173">
        <v>33473</v>
      </c>
      <c r="F24" s="124"/>
      <c r="T24" s="76"/>
    </row>
    <row r="25" spans="1:20" ht="15.6" x14ac:dyDescent="0.3">
      <c r="C25" s="123" t="s">
        <v>26</v>
      </c>
      <c r="D25" s="76">
        <v>20165</v>
      </c>
      <c r="E25" s="173">
        <v>33473</v>
      </c>
      <c r="F25" s="124"/>
      <c r="T25" s="76"/>
    </row>
    <row r="26" spans="1:20" ht="15.6" x14ac:dyDescent="0.3">
      <c r="C26" s="123" t="s">
        <v>27</v>
      </c>
      <c r="D26" s="76">
        <v>26168</v>
      </c>
      <c r="E26" s="173">
        <v>33473</v>
      </c>
      <c r="F26" s="124"/>
      <c r="T26" s="76"/>
    </row>
    <row r="27" spans="1:20" ht="15.6" x14ac:dyDescent="0.3">
      <c r="C27" s="123" t="s">
        <v>28</v>
      </c>
      <c r="D27" s="76">
        <v>15154</v>
      </c>
      <c r="E27" s="173">
        <v>33473</v>
      </c>
      <c r="F27" s="124"/>
      <c r="T27" s="76"/>
    </row>
    <row r="28" spans="1:20" ht="15.6" x14ac:dyDescent="0.3">
      <c r="C28" s="123" t="s">
        <v>38</v>
      </c>
      <c r="D28" s="76">
        <v>22603</v>
      </c>
      <c r="E28" s="173">
        <v>33473</v>
      </c>
      <c r="F28" s="124"/>
      <c r="T28" s="76"/>
    </row>
    <row r="29" spans="1:20" ht="15.6" x14ac:dyDescent="0.3">
      <c r="C29" s="123" t="s">
        <v>30</v>
      </c>
      <c r="D29" s="76">
        <v>109402</v>
      </c>
      <c r="E29" s="173">
        <v>33473</v>
      </c>
      <c r="F29" s="124"/>
      <c r="T29" s="76"/>
    </row>
    <row r="30" spans="1:20" ht="15.6" x14ac:dyDescent="0.3">
      <c r="C30" s="123" t="s">
        <v>31</v>
      </c>
      <c r="D30" s="76">
        <v>28765</v>
      </c>
      <c r="E30" s="173">
        <v>33473</v>
      </c>
      <c r="F30" s="124"/>
      <c r="T30" s="76"/>
    </row>
    <row r="31" spans="1:20" ht="15.6" x14ac:dyDescent="0.3">
      <c r="T31" s="76"/>
    </row>
    <row r="32" spans="1:20" ht="15.6" x14ac:dyDescent="0.3">
      <c r="T32" s="76"/>
    </row>
    <row r="34" ht="18.75" customHeight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57" spans="3:3" ht="21" customHeight="1" x14ac:dyDescent="0.25">
      <c r="C57" s="110"/>
    </row>
    <row r="60" spans="3:3" x14ac:dyDescent="0.25">
      <c r="C60" s="138"/>
    </row>
    <row r="61" spans="3:3" ht="15.75" customHeight="1" x14ac:dyDescent="0.25"/>
    <row r="77" ht="19.5" customHeight="1" x14ac:dyDescent="0.25"/>
  </sheetData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9:M37"/>
  <sheetViews>
    <sheetView showWhiteSpace="0" view="pageBreakPreview" topLeftCell="A19" zoomScale="85" zoomScaleNormal="100" zoomScaleSheetLayoutView="85" workbookViewId="0">
      <selection activeCell="B33" sqref="B33"/>
    </sheetView>
  </sheetViews>
  <sheetFormatPr defaultRowHeight="13.2" x14ac:dyDescent="0.25"/>
  <cols>
    <col min="1" max="1" width="4.33203125" customWidth="1"/>
    <col min="2" max="2" width="9.21875" customWidth="1"/>
    <col min="3" max="3" width="8.88671875" customWidth="1"/>
    <col min="4" max="4" width="13.88671875" customWidth="1"/>
    <col min="5" max="5" width="9.6640625" customWidth="1"/>
    <col min="8" max="8" width="12.6640625" customWidth="1"/>
    <col min="9" max="9" width="10.44140625" customWidth="1"/>
    <col min="10" max="10" width="20.88671875" customWidth="1"/>
    <col min="12" max="12" width="11.5546875" customWidth="1"/>
    <col min="13" max="13" width="11.21875" customWidth="1"/>
    <col min="15" max="15" width="11.77734375" customWidth="1"/>
    <col min="16" max="16" width="39.6640625" customWidth="1"/>
    <col min="17" max="17" width="20.5546875" customWidth="1"/>
  </cols>
  <sheetData>
    <row r="9" spans="2:13" ht="16.2" customHeight="1" x14ac:dyDescent="0.25">
      <c r="B9" s="32"/>
      <c r="C9" s="341" t="s">
        <v>30</v>
      </c>
      <c r="D9" s="341"/>
      <c r="E9" s="130">
        <v>20.5</v>
      </c>
      <c r="F9" s="131"/>
      <c r="G9" s="131"/>
      <c r="H9" s="131"/>
      <c r="I9" s="111"/>
      <c r="J9" s="134"/>
      <c r="K9" s="136"/>
      <c r="L9" s="135"/>
      <c r="M9" s="342"/>
    </row>
    <row r="10" spans="2:13" ht="12.6" customHeight="1" x14ac:dyDescent="0.25">
      <c r="B10" s="32"/>
      <c r="C10" s="341" t="s">
        <v>108</v>
      </c>
      <c r="D10" s="341"/>
      <c r="E10" s="130">
        <v>10.8</v>
      </c>
      <c r="F10" s="131"/>
      <c r="G10" s="131"/>
      <c r="H10" s="131"/>
      <c r="I10" s="111"/>
      <c r="J10" s="134"/>
      <c r="K10" s="136"/>
      <c r="L10" s="135"/>
      <c r="M10" s="342"/>
    </row>
    <row r="11" spans="2:13" ht="16.8" customHeight="1" x14ac:dyDescent="0.25">
      <c r="B11" s="32"/>
      <c r="C11" s="341" t="s">
        <v>8</v>
      </c>
      <c r="D11" s="341"/>
      <c r="E11" s="130">
        <v>10</v>
      </c>
      <c r="F11" s="131"/>
      <c r="G11" s="131"/>
      <c r="H11" s="131"/>
      <c r="I11" s="111"/>
      <c r="J11" s="134"/>
      <c r="K11" s="136"/>
      <c r="L11" s="135"/>
      <c r="M11" s="128"/>
    </row>
    <row r="12" spans="2:13" ht="12.75" customHeight="1" x14ac:dyDescent="0.25">
      <c r="B12" s="32"/>
      <c r="C12" s="341" t="s">
        <v>24</v>
      </c>
      <c r="D12" s="341"/>
      <c r="E12" s="130">
        <v>5.6</v>
      </c>
      <c r="F12" s="131"/>
      <c r="G12" s="131"/>
      <c r="H12" s="131"/>
      <c r="I12" s="111"/>
      <c r="J12" s="134"/>
      <c r="K12" s="136"/>
      <c r="L12" s="135"/>
      <c r="M12" s="165"/>
    </row>
    <row r="13" spans="2:13" ht="13.2" customHeight="1" x14ac:dyDescent="0.25">
      <c r="B13" s="32"/>
      <c r="C13" s="341" t="s">
        <v>19</v>
      </c>
      <c r="D13" s="341"/>
      <c r="E13" s="130">
        <v>4.5999999999999996</v>
      </c>
      <c r="F13" s="131"/>
      <c r="G13" s="131"/>
      <c r="H13" s="131"/>
      <c r="I13" s="111"/>
      <c r="J13" s="134"/>
      <c r="K13" s="136"/>
      <c r="L13" s="135"/>
      <c r="M13" s="165"/>
    </row>
    <row r="14" spans="2:13" ht="14.4" customHeight="1" x14ac:dyDescent="0.25">
      <c r="B14" s="32"/>
      <c r="C14" s="341" t="s">
        <v>130</v>
      </c>
      <c r="D14" s="341"/>
      <c r="E14" s="130">
        <v>4.5</v>
      </c>
      <c r="F14" s="131"/>
      <c r="G14" s="131"/>
      <c r="H14" s="131"/>
      <c r="I14" s="111"/>
      <c r="J14" s="134"/>
      <c r="K14" s="136"/>
      <c r="L14" s="135"/>
      <c r="M14" s="165"/>
    </row>
    <row r="15" spans="2:13" ht="13.8" customHeight="1" x14ac:dyDescent="0.25">
      <c r="B15" s="32"/>
      <c r="C15" s="341" t="s">
        <v>17</v>
      </c>
      <c r="D15" s="341"/>
      <c r="E15" s="130">
        <v>4.2</v>
      </c>
      <c r="F15" s="131"/>
      <c r="G15" s="131"/>
      <c r="H15" s="131"/>
      <c r="I15" s="111"/>
      <c r="J15" s="134"/>
      <c r="K15" s="136"/>
      <c r="L15" s="135"/>
      <c r="M15" s="165"/>
    </row>
    <row r="16" spans="2:13" ht="14.4" customHeight="1" x14ac:dyDescent="0.25">
      <c r="B16" s="172"/>
      <c r="C16" s="341" t="s">
        <v>109</v>
      </c>
      <c r="D16" s="341"/>
      <c r="E16" s="130">
        <v>3.8</v>
      </c>
      <c r="F16" s="131"/>
      <c r="G16" s="131"/>
      <c r="H16" s="131"/>
      <c r="I16" s="111"/>
      <c r="J16" s="134"/>
      <c r="K16" s="136"/>
      <c r="L16" s="135"/>
      <c r="M16" s="166"/>
    </row>
    <row r="17" spans="2:13" ht="14.4" customHeight="1" x14ac:dyDescent="0.25">
      <c r="B17" s="32"/>
      <c r="C17" s="341" t="s">
        <v>16</v>
      </c>
      <c r="D17" s="341"/>
      <c r="E17" s="130">
        <v>3.6</v>
      </c>
      <c r="F17" s="131"/>
      <c r="G17" s="131"/>
      <c r="H17" s="131"/>
      <c r="I17" s="111"/>
      <c r="J17" s="134"/>
      <c r="K17" s="136"/>
      <c r="L17" s="135"/>
      <c r="M17" s="166"/>
    </row>
    <row r="18" spans="2:13" ht="12.75" customHeight="1" x14ac:dyDescent="0.25">
      <c r="B18" s="32"/>
      <c r="C18" s="341" t="s">
        <v>12</v>
      </c>
      <c r="D18" s="341"/>
      <c r="E18" s="130">
        <v>3.6</v>
      </c>
      <c r="F18" s="131"/>
      <c r="G18" s="131"/>
      <c r="H18" s="131"/>
      <c r="I18" s="111"/>
      <c r="J18" s="134"/>
      <c r="K18" s="136"/>
      <c r="L18" s="135"/>
      <c r="M18" s="165"/>
    </row>
    <row r="19" spans="2:13" ht="13.8" customHeight="1" x14ac:dyDescent="0.25">
      <c r="B19" s="32"/>
      <c r="C19" s="341" t="s">
        <v>107</v>
      </c>
      <c r="D19" s="341"/>
      <c r="E19" s="130">
        <v>3</v>
      </c>
      <c r="F19" s="131"/>
      <c r="G19" s="131"/>
      <c r="H19" s="131"/>
      <c r="I19" s="111"/>
      <c r="J19" s="134"/>
      <c r="K19" s="136"/>
      <c r="L19" s="135"/>
      <c r="M19" s="165"/>
    </row>
    <row r="20" spans="2:13" ht="16.8" customHeight="1" x14ac:dyDescent="0.25">
      <c r="C20" s="341" t="s">
        <v>6</v>
      </c>
      <c r="D20" s="341"/>
      <c r="E20" s="130">
        <v>2.4</v>
      </c>
      <c r="F20" s="131"/>
      <c r="G20" s="131"/>
      <c r="H20" s="131"/>
      <c r="I20" s="111"/>
      <c r="J20" s="134"/>
      <c r="K20" s="136"/>
      <c r="L20" s="135"/>
      <c r="M20" s="165"/>
    </row>
    <row r="21" spans="2:13" ht="15" customHeight="1" x14ac:dyDescent="0.25">
      <c r="B21" s="32"/>
      <c r="C21" s="341" t="s">
        <v>13</v>
      </c>
      <c r="D21" s="341"/>
      <c r="E21" s="130">
        <v>2.2000000000000002</v>
      </c>
      <c r="F21" s="131"/>
      <c r="G21" s="131"/>
      <c r="H21" s="131"/>
      <c r="I21" s="111"/>
      <c r="J21" s="134"/>
      <c r="K21" s="127"/>
      <c r="L21" s="111"/>
      <c r="M21" s="111"/>
    </row>
    <row r="22" spans="2:13" ht="15.6" customHeight="1" x14ac:dyDescent="0.25">
      <c r="B22" s="32"/>
      <c r="C22" s="341" t="s">
        <v>27</v>
      </c>
      <c r="D22" s="341"/>
      <c r="E22" s="130">
        <v>2.2000000000000002</v>
      </c>
      <c r="F22" s="131"/>
      <c r="G22" s="131"/>
      <c r="H22" s="131"/>
      <c r="I22" s="111"/>
      <c r="J22" s="134"/>
      <c r="K22" s="127"/>
      <c r="L22" s="111"/>
      <c r="M22" s="111"/>
    </row>
    <row r="23" spans="2:13" ht="12.6" customHeight="1" x14ac:dyDescent="0.25">
      <c r="B23" s="32"/>
      <c r="C23" s="341" t="s">
        <v>18</v>
      </c>
      <c r="D23" s="341"/>
      <c r="E23" s="130">
        <v>2.1</v>
      </c>
      <c r="F23" s="131"/>
      <c r="G23" s="131"/>
      <c r="H23" s="131"/>
      <c r="I23" s="111"/>
      <c r="J23" s="134"/>
      <c r="K23" s="127"/>
      <c r="L23" s="111"/>
      <c r="M23" s="111"/>
    </row>
    <row r="24" spans="2:13" ht="19.2" customHeight="1" x14ac:dyDescent="0.25">
      <c r="B24" s="265"/>
      <c r="C24" s="341" t="s">
        <v>22</v>
      </c>
      <c r="D24" s="341"/>
      <c r="E24" s="130">
        <v>1.8</v>
      </c>
      <c r="F24" s="131"/>
      <c r="G24" s="131"/>
      <c r="H24" s="131"/>
      <c r="I24" s="111"/>
      <c r="J24" s="134"/>
      <c r="K24" s="127"/>
      <c r="L24" s="111"/>
      <c r="M24" s="111"/>
    </row>
    <row r="25" spans="2:13" ht="12.75" customHeight="1" x14ac:dyDescent="0.25">
      <c r="B25" s="32"/>
      <c r="C25" s="341" t="s">
        <v>10</v>
      </c>
      <c r="D25" s="341"/>
      <c r="E25" s="130">
        <v>1.7</v>
      </c>
      <c r="F25" s="131"/>
      <c r="G25" s="131"/>
      <c r="H25" s="131"/>
      <c r="I25" s="111"/>
      <c r="J25" s="134"/>
      <c r="K25" s="127"/>
      <c r="L25" s="111"/>
      <c r="M25" s="111"/>
    </row>
    <row r="26" spans="2:13" ht="13.2" customHeight="1" x14ac:dyDescent="0.25">
      <c r="C26" s="341" t="s">
        <v>26</v>
      </c>
      <c r="D26" s="341"/>
      <c r="E26" s="130">
        <v>1.7</v>
      </c>
      <c r="F26" s="131"/>
      <c r="G26" s="131"/>
      <c r="H26" s="131"/>
      <c r="I26" s="111"/>
      <c r="J26" s="134"/>
      <c r="K26" s="127"/>
      <c r="L26" s="111"/>
      <c r="M26" s="111"/>
    </row>
    <row r="27" spans="2:13" ht="13.8" customHeight="1" x14ac:dyDescent="0.25">
      <c r="C27" s="341" t="s">
        <v>15</v>
      </c>
      <c r="D27" s="341"/>
      <c r="E27" s="130">
        <v>1.7</v>
      </c>
      <c r="F27" s="131"/>
      <c r="G27" s="131"/>
      <c r="H27" s="131"/>
      <c r="I27" s="111"/>
      <c r="J27" s="134"/>
      <c r="K27" s="127"/>
      <c r="L27" s="111"/>
      <c r="M27" s="111"/>
    </row>
    <row r="28" spans="2:13" ht="12.75" customHeight="1" x14ac:dyDescent="0.25">
      <c r="B28" s="32"/>
      <c r="C28" s="341" t="s">
        <v>38</v>
      </c>
      <c r="D28" s="341"/>
      <c r="E28" s="130">
        <v>1.6</v>
      </c>
      <c r="F28" s="131"/>
      <c r="G28" s="131"/>
      <c r="H28" s="131"/>
      <c r="I28" s="111"/>
      <c r="J28" s="134"/>
      <c r="K28" s="127"/>
      <c r="L28" s="111"/>
      <c r="M28" s="111"/>
    </row>
    <row r="29" spans="2:13" ht="12.75" customHeight="1" x14ac:dyDescent="0.25">
      <c r="B29" s="32"/>
      <c r="C29" s="341" t="s">
        <v>11</v>
      </c>
      <c r="D29" s="341"/>
      <c r="E29" s="130">
        <v>1.4</v>
      </c>
      <c r="F29" s="131"/>
      <c r="G29" s="131"/>
      <c r="H29" s="131"/>
      <c r="I29" s="111"/>
      <c r="J29" s="134"/>
      <c r="K29" s="127"/>
      <c r="L29" s="111"/>
      <c r="M29" s="111"/>
    </row>
    <row r="30" spans="2:13" ht="21" customHeight="1" x14ac:dyDescent="0.25">
      <c r="B30" s="301">
        <v>30</v>
      </c>
      <c r="C30" s="341" t="s">
        <v>21</v>
      </c>
      <c r="D30" s="341"/>
      <c r="E30" s="130">
        <v>1.4</v>
      </c>
      <c r="F30" s="131"/>
      <c r="G30" s="131"/>
      <c r="H30" s="131"/>
      <c r="I30" s="111"/>
      <c r="J30" s="134"/>
      <c r="K30" s="127"/>
      <c r="L30" s="111"/>
      <c r="M30" s="111"/>
    </row>
    <row r="31" spans="2:13" ht="12.75" customHeight="1" x14ac:dyDescent="0.25">
      <c r="B31" s="32"/>
      <c r="C31" s="341" t="s">
        <v>7</v>
      </c>
      <c r="D31" s="341"/>
      <c r="E31" s="130">
        <v>1.4</v>
      </c>
      <c r="F31" s="131"/>
      <c r="G31" s="131"/>
      <c r="H31" s="131"/>
      <c r="I31" s="111"/>
      <c r="J31" s="134"/>
      <c r="K31" s="127"/>
      <c r="L31" s="111"/>
      <c r="M31" s="111"/>
    </row>
    <row r="32" spans="2:13" x14ac:dyDescent="0.25">
      <c r="B32" s="32"/>
      <c r="C32" s="341" t="s">
        <v>25</v>
      </c>
      <c r="D32" s="341"/>
      <c r="E32" s="130">
        <v>1.4</v>
      </c>
    </row>
    <row r="33" spans="2:5" x14ac:dyDescent="0.25">
      <c r="B33" s="32"/>
      <c r="C33" s="341" t="s">
        <v>23</v>
      </c>
      <c r="D33" s="341"/>
      <c r="E33" s="130">
        <v>1.2</v>
      </c>
    </row>
    <row r="34" spans="2:5" x14ac:dyDescent="0.25">
      <c r="B34" s="32"/>
      <c r="C34" s="341" t="s">
        <v>28</v>
      </c>
      <c r="D34" s="341"/>
      <c r="E34" s="130">
        <v>0.9</v>
      </c>
    </row>
    <row r="35" spans="2:5" x14ac:dyDescent="0.25">
      <c r="B35" s="32"/>
      <c r="C35" s="341" t="s">
        <v>31</v>
      </c>
      <c r="D35" s="341"/>
      <c r="E35" s="130">
        <v>0.7</v>
      </c>
    </row>
    <row r="36" spans="2:5" ht="18" customHeight="1" x14ac:dyDescent="0.25">
      <c r="B36" s="32"/>
      <c r="C36" s="317"/>
      <c r="D36" s="317"/>
    </row>
    <row r="37" spans="2:5" x14ac:dyDescent="0.25">
      <c r="B37" s="32"/>
    </row>
  </sheetData>
  <sortState ref="E1:E28">
    <sortCondition descending="1" ref="E1"/>
  </sortState>
  <mergeCells count="29">
    <mergeCell ref="C35:D35"/>
    <mergeCell ref="C36:D36"/>
    <mergeCell ref="C34:D34"/>
    <mergeCell ref="C30:D30"/>
    <mergeCell ref="C31:D31"/>
    <mergeCell ref="C32:D32"/>
    <mergeCell ref="C33:D33"/>
    <mergeCell ref="C29:D29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7:D27"/>
    <mergeCell ref="C16:D16"/>
    <mergeCell ref="C10:D10"/>
    <mergeCell ref="C9:D9"/>
    <mergeCell ref="M9:M10"/>
    <mergeCell ref="C11:D11"/>
    <mergeCell ref="C12:D12"/>
    <mergeCell ref="C13:D13"/>
    <mergeCell ref="C14:D14"/>
    <mergeCell ref="C15:D15"/>
  </mergeCells>
  <pageMargins left="0.78740157480314965" right="0.23622047244094491" top="0.98425196850393704" bottom="0.98425196850393704" header="0.51181102362204722" footer="0.51181102362204722"/>
  <pageSetup paperSize="9" scale="71" firstPageNumber="13" orientation="landscape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6"/>
  <sheetViews>
    <sheetView view="pageBreakPreview" zoomScale="53" zoomScaleNormal="75" zoomScaleSheetLayoutView="53" workbookViewId="0">
      <selection activeCell="L31" sqref="L31"/>
    </sheetView>
  </sheetViews>
  <sheetFormatPr defaultRowHeight="13.2" x14ac:dyDescent="0.25"/>
  <sheetData>
    <row r="1" spans="1:11" ht="13.5" customHeight="1" x14ac:dyDescent="0.25">
      <c r="A1" s="313" t="s">
        <v>158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204"/>
      <c r="B53" s="204"/>
      <c r="C53" s="204"/>
      <c r="D53" s="204"/>
      <c r="E53" s="204"/>
      <c r="F53" s="204"/>
      <c r="G53" s="204"/>
      <c r="H53" s="204"/>
      <c r="I53" s="204"/>
    </row>
    <row r="54" spans="1:11" ht="12.75" customHeight="1" x14ac:dyDescent="0.25">
      <c r="A54" s="204"/>
      <c r="B54" s="204"/>
      <c r="C54" s="204"/>
      <c r="D54" s="204"/>
      <c r="E54" s="204"/>
      <c r="F54" s="204"/>
      <c r="G54" s="204"/>
      <c r="H54" s="204"/>
      <c r="I54" s="204"/>
    </row>
    <row r="55" spans="1:11" ht="12.75" customHeight="1" x14ac:dyDescent="0.25">
      <c r="A55" s="204"/>
      <c r="B55" s="204"/>
      <c r="C55" s="204"/>
      <c r="D55" s="204"/>
      <c r="E55" s="204"/>
      <c r="F55" s="204"/>
      <c r="G55" s="204"/>
      <c r="H55" s="204"/>
      <c r="I55" s="204"/>
    </row>
    <row r="56" spans="1:11" ht="12.75" customHeight="1" x14ac:dyDescent="0.25">
      <c r="A56" s="204"/>
      <c r="B56" s="204"/>
      <c r="C56" s="204"/>
      <c r="D56" s="204"/>
      <c r="E56" s="204"/>
      <c r="F56" s="204"/>
      <c r="G56" s="204"/>
      <c r="H56" s="204"/>
      <c r="I56" s="204"/>
    </row>
  </sheetData>
  <mergeCells count="1">
    <mergeCell ref="A1:K52"/>
  </mergeCells>
  <pageMargins left="0.78740157480314965" right="0.2362204724409449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70C0"/>
  </sheetPr>
  <dimension ref="A1:AB37"/>
  <sheetViews>
    <sheetView zoomScale="75" zoomScaleNormal="75" zoomScaleSheetLayoutView="100" workbookViewId="0">
      <selection activeCell="N12" sqref="N12"/>
    </sheetView>
  </sheetViews>
  <sheetFormatPr defaultColWidth="9.109375" defaultRowHeight="15.6" x14ac:dyDescent="0.3"/>
  <cols>
    <col min="1" max="1" width="6.44140625" style="39" customWidth="1"/>
    <col min="2" max="2" width="20.109375" style="39" customWidth="1"/>
    <col min="3" max="12" width="10.6640625" style="39" customWidth="1"/>
    <col min="13" max="13" width="10.88671875" style="39" customWidth="1"/>
    <col min="14" max="16384" width="9.109375" style="39"/>
  </cols>
  <sheetData>
    <row r="1" spans="2:26" ht="18" customHeight="1" x14ac:dyDescent="0.3">
      <c r="B1" s="343" t="s">
        <v>149</v>
      </c>
      <c r="C1" s="343"/>
      <c r="D1" s="343"/>
      <c r="E1" s="343"/>
      <c r="F1" s="343"/>
      <c r="G1" s="343"/>
      <c r="H1" s="343"/>
      <c r="I1" s="343"/>
      <c r="J1" s="343"/>
      <c r="K1" s="343"/>
      <c r="L1" s="343"/>
    </row>
    <row r="2" spans="2:26" ht="12.6" customHeight="1" x14ac:dyDescent="0.3">
      <c r="B2" s="98"/>
      <c r="C2" s="96"/>
      <c r="D2" s="96"/>
      <c r="E2" s="96"/>
      <c r="F2" s="96"/>
      <c r="G2" s="96"/>
      <c r="H2" s="96"/>
      <c r="I2" s="344" t="s">
        <v>155</v>
      </c>
      <c r="J2" s="344"/>
      <c r="K2" s="344"/>
      <c r="L2" s="344"/>
    </row>
    <row r="3" spans="2:26" ht="15.6" customHeight="1" x14ac:dyDescent="0.3">
      <c r="B3" s="274"/>
      <c r="C3" s="100">
        <v>2004</v>
      </c>
      <c r="D3" s="100">
        <v>2005</v>
      </c>
      <c r="E3" s="100">
        <v>2006</v>
      </c>
      <c r="F3" s="100">
        <v>2007</v>
      </c>
      <c r="G3" s="100">
        <v>2008</v>
      </c>
      <c r="H3" s="100">
        <v>2009</v>
      </c>
      <c r="I3" s="100">
        <v>2010</v>
      </c>
      <c r="J3" s="100">
        <v>2011</v>
      </c>
      <c r="K3" s="140">
        <v>2012</v>
      </c>
      <c r="L3" s="108">
        <v>2013</v>
      </c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spans="2:26" ht="6.6" customHeight="1" x14ac:dyDescent="0.3">
      <c r="B4" s="90"/>
      <c r="C4" s="91"/>
      <c r="D4" s="91"/>
      <c r="E4" s="91"/>
      <c r="F4" s="91"/>
      <c r="G4" s="92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2:26" s="41" customFormat="1" ht="16.8" customHeight="1" x14ac:dyDescent="0.3">
      <c r="B5" s="93" t="s">
        <v>35</v>
      </c>
      <c r="C5" s="94">
        <v>809988</v>
      </c>
      <c r="D5" s="94">
        <v>995630</v>
      </c>
      <c r="E5" s="94">
        <v>1182179</v>
      </c>
      <c r="F5" s="94">
        <f>SUM(F7:F33)</f>
        <v>1565055</v>
      </c>
      <c r="G5" s="94">
        <f>SUM(G7:G33)</f>
        <v>2072172</v>
      </c>
      <c r="H5" s="94">
        <f>SUM(H7:H33)</f>
        <v>1955685</v>
      </c>
      <c r="I5" s="94">
        <f>SUM(I7:I33)</f>
        <v>2388289</v>
      </c>
      <c r="J5" s="94">
        <f>SUM(J7:J33)</f>
        <v>2895283</v>
      </c>
      <c r="K5" s="94">
        <v>3150653</v>
      </c>
      <c r="L5" s="94">
        <v>3189558</v>
      </c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</row>
    <row r="6" spans="2:26" ht="13.2" customHeight="1" x14ac:dyDescent="0.3">
      <c r="B6" s="43" t="s">
        <v>4</v>
      </c>
      <c r="I6" s="43"/>
      <c r="J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</row>
    <row r="7" spans="2:26" ht="16.2" customHeight="1" x14ac:dyDescent="0.3">
      <c r="B7" s="43" t="s">
        <v>5</v>
      </c>
      <c r="C7" s="112">
        <v>20663</v>
      </c>
      <c r="D7" s="112">
        <v>26485</v>
      </c>
      <c r="E7" s="112">
        <v>31918</v>
      </c>
      <c r="F7" s="112">
        <v>42293</v>
      </c>
      <c r="G7" s="112">
        <v>56048</v>
      </c>
      <c r="H7" s="39">
        <v>55554</v>
      </c>
      <c r="I7" s="39">
        <v>67366</v>
      </c>
      <c r="J7" s="39">
        <v>78809</v>
      </c>
      <c r="K7" s="39">
        <v>89135</v>
      </c>
      <c r="L7" s="39">
        <v>89817</v>
      </c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</row>
    <row r="8" spans="2:26" ht="16.8" customHeight="1" x14ac:dyDescent="0.3">
      <c r="B8" s="43" t="s">
        <v>6</v>
      </c>
      <c r="C8" s="112">
        <v>17397</v>
      </c>
      <c r="D8" s="112">
        <v>21467</v>
      </c>
      <c r="E8" s="112">
        <v>25484</v>
      </c>
      <c r="F8" s="112">
        <v>32336</v>
      </c>
      <c r="G8" s="112">
        <v>42424</v>
      </c>
      <c r="H8" s="39">
        <v>41556</v>
      </c>
      <c r="I8" s="39">
        <v>51240</v>
      </c>
      <c r="J8" s="39">
        <v>63218</v>
      </c>
      <c r="K8" s="39">
        <v>69927</v>
      </c>
      <c r="L8" s="39">
        <v>78069</v>
      </c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</row>
    <row r="9" spans="2:26" ht="16.8" customHeight="1" x14ac:dyDescent="0.3">
      <c r="B9" s="43" t="s">
        <v>7</v>
      </c>
      <c r="C9" s="112">
        <v>11474</v>
      </c>
      <c r="D9" s="112">
        <v>14758</v>
      </c>
      <c r="E9" s="112">
        <v>17317</v>
      </c>
      <c r="F9" s="112">
        <v>24300</v>
      </c>
      <c r="G9" s="112">
        <v>30510</v>
      </c>
      <c r="H9" s="39">
        <v>25318</v>
      </c>
      <c r="I9" s="39">
        <v>31784</v>
      </c>
      <c r="J9" s="39">
        <v>39163</v>
      </c>
      <c r="K9" s="39">
        <v>41573</v>
      </c>
      <c r="L9" s="39">
        <v>42972</v>
      </c>
      <c r="M9" s="44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</row>
    <row r="10" spans="2:26" ht="16.8" customHeight="1" x14ac:dyDescent="0.3">
      <c r="B10" s="43" t="s">
        <v>8</v>
      </c>
      <c r="C10" s="112">
        <v>78954</v>
      </c>
      <c r="D10" s="112">
        <v>101260</v>
      </c>
      <c r="E10" s="112">
        <v>121251</v>
      </c>
      <c r="F10" s="112">
        <v>158418</v>
      </c>
      <c r="G10" s="112">
        <v>226479</v>
      </c>
      <c r="H10" s="39">
        <v>202903</v>
      </c>
      <c r="I10" s="39">
        <v>263666</v>
      </c>
      <c r="J10" s="39">
        <v>315947</v>
      </c>
      <c r="K10" s="39">
        <v>334265</v>
      </c>
      <c r="L10" s="39">
        <v>337939</v>
      </c>
      <c r="M10" s="44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</row>
    <row r="11" spans="2:26" ht="16.8" customHeight="1" x14ac:dyDescent="0.3">
      <c r="B11" s="43" t="s">
        <v>9</v>
      </c>
      <c r="C11" s="112">
        <v>120477</v>
      </c>
      <c r="D11" s="112">
        <v>141150</v>
      </c>
      <c r="E11" s="112">
        <v>166339</v>
      </c>
      <c r="F11" s="112">
        <v>211874</v>
      </c>
      <c r="G11" s="112">
        <v>273280</v>
      </c>
      <c r="H11" s="39">
        <v>240736</v>
      </c>
      <c r="I11" s="39">
        <v>318647</v>
      </c>
      <c r="J11" s="39">
        <v>402649</v>
      </c>
      <c r="K11" s="39">
        <v>416030</v>
      </c>
      <c r="L11" s="39">
        <v>379526</v>
      </c>
      <c r="M11" s="44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</row>
    <row r="12" spans="2:26" ht="16.8" customHeight="1" x14ac:dyDescent="0.3">
      <c r="B12" s="43" t="s">
        <v>10</v>
      </c>
      <c r="C12" s="112">
        <v>12973</v>
      </c>
      <c r="D12" s="112">
        <v>15781</v>
      </c>
      <c r="E12" s="112">
        <v>17987</v>
      </c>
      <c r="F12" s="112">
        <v>22815</v>
      </c>
      <c r="G12" s="112">
        <v>30619</v>
      </c>
      <c r="H12" s="39">
        <v>29932</v>
      </c>
      <c r="I12" s="39">
        <v>38324</v>
      </c>
      <c r="J12" s="39">
        <v>45277</v>
      </c>
      <c r="K12" s="39">
        <v>50057</v>
      </c>
      <c r="L12" s="39">
        <v>52430</v>
      </c>
      <c r="M12" s="44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</row>
    <row r="13" spans="2:26" ht="16.8" customHeight="1" x14ac:dyDescent="0.3">
      <c r="B13" s="43" t="s">
        <v>11</v>
      </c>
      <c r="C13" s="112">
        <v>11108</v>
      </c>
      <c r="D13" s="112">
        <v>13586</v>
      </c>
      <c r="E13" s="112">
        <v>16724</v>
      </c>
      <c r="F13" s="112">
        <v>22225</v>
      </c>
      <c r="G13" s="112">
        <v>28579</v>
      </c>
      <c r="H13" s="39">
        <v>25058</v>
      </c>
      <c r="I13" s="39">
        <v>33106</v>
      </c>
      <c r="J13" s="39">
        <v>38991</v>
      </c>
      <c r="K13" s="39">
        <v>42759</v>
      </c>
      <c r="L13" s="39">
        <v>42797</v>
      </c>
      <c r="M13" s="44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2:26" ht="16.8" customHeight="1" x14ac:dyDescent="0.3">
      <c r="B14" s="43" t="s">
        <v>12</v>
      </c>
      <c r="C14" s="112">
        <v>45451</v>
      </c>
      <c r="D14" s="112">
        <v>54182</v>
      </c>
      <c r="E14" s="112">
        <v>64110</v>
      </c>
      <c r="F14" s="112">
        <v>85804</v>
      </c>
      <c r="G14" s="112">
        <v>109486</v>
      </c>
      <c r="H14" s="39">
        <v>89883</v>
      </c>
      <c r="I14" s="39">
        <v>109206</v>
      </c>
      <c r="J14" s="39">
        <v>130003</v>
      </c>
      <c r="K14" s="39">
        <v>131188</v>
      </c>
      <c r="L14" s="39">
        <v>129704</v>
      </c>
      <c r="M14" s="44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</row>
    <row r="15" spans="2:26" ht="16.8" customHeight="1" x14ac:dyDescent="0.3">
      <c r="B15" s="43" t="s">
        <v>13</v>
      </c>
      <c r="C15" s="112">
        <v>16789</v>
      </c>
      <c r="D15" s="112">
        <v>20737</v>
      </c>
      <c r="E15" s="112">
        <v>22995</v>
      </c>
      <c r="F15" s="112">
        <v>27806</v>
      </c>
      <c r="G15" s="112">
        <v>34630</v>
      </c>
      <c r="H15" s="39">
        <v>32494</v>
      </c>
      <c r="I15" s="39">
        <v>39509</v>
      </c>
      <c r="J15" s="39">
        <v>53003</v>
      </c>
      <c r="K15" s="39">
        <v>65338</v>
      </c>
      <c r="L15" s="39">
        <v>68620</v>
      </c>
      <c r="M15" s="44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</row>
    <row r="16" spans="2:26" ht="16.8" customHeight="1" x14ac:dyDescent="0.3">
      <c r="B16" s="43" t="s">
        <v>14</v>
      </c>
      <c r="C16" s="112">
        <v>28558</v>
      </c>
      <c r="D16" s="112">
        <v>35688</v>
      </c>
      <c r="E16" s="112">
        <v>43674</v>
      </c>
      <c r="F16" s="112">
        <v>58807</v>
      </c>
      <c r="G16" s="112">
        <v>82926</v>
      </c>
      <c r="H16" s="39">
        <v>84291</v>
      </c>
      <c r="I16" s="39">
        <v>103035</v>
      </c>
      <c r="J16" s="39">
        <v>134168</v>
      </c>
      <c r="K16" s="39">
        <v>148098</v>
      </c>
      <c r="L16" s="39">
        <v>146462</v>
      </c>
      <c r="M16" s="44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</row>
    <row r="17" spans="1:25" ht="16.8" customHeight="1" x14ac:dyDescent="0.3">
      <c r="B17" s="43" t="s">
        <v>15</v>
      </c>
      <c r="C17" s="112">
        <v>11829</v>
      </c>
      <c r="D17" s="112">
        <v>14312</v>
      </c>
      <c r="E17" s="112">
        <v>16773</v>
      </c>
      <c r="F17" s="112">
        <v>20166</v>
      </c>
      <c r="G17" s="112">
        <v>28084</v>
      </c>
      <c r="H17" s="39">
        <v>26691</v>
      </c>
      <c r="I17" s="39">
        <v>32558</v>
      </c>
      <c r="J17" s="39">
        <v>41941</v>
      </c>
      <c r="K17" s="39">
        <v>46595</v>
      </c>
      <c r="L17" s="39">
        <v>52840</v>
      </c>
      <c r="M17" s="44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</row>
    <row r="18" spans="1:25" ht="16.8" customHeight="1" x14ac:dyDescent="0.3">
      <c r="A18" s="107">
        <v>33</v>
      </c>
      <c r="B18" s="43" t="s">
        <v>16</v>
      </c>
      <c r="C18" s="112">
        <v>41973</v>
      </c>
      <c r="D18" s="112">
        <v>53638</v>
      </c>
      <c r="E18" s="112">
        <v>60161</v>
      </c>
      <c r="F18" s="112">
        <v>80007</v>
      </c>
      <c r="G18" s="112">
        <v>108213</v>
      </c>
      <c r="H18" s="39">
        <v>94988</v>
      </c>
      <c r="I18" s="39">
        <v>116858</v>
      </c>
      <c r="J18" s="39">
        <v>150670</v>
      </c>
      <c r="K18" s="39">
        <v>137247</v>
      </c>
      <c r="L18" s="39">
        <v>128085</v>
      </c>
      <c r="M18" s="44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</row>
    <row r="19" spans="1:25" ht="16.8" customHeight="1" x14ac:dyDescent="0.3">
      <c r="B19" s="43" t="s">
        <v>17</v>
      </c>
      <c r="C19" s="112">
        <v>31400</v>
      </c>
      <c r="D19" s="112">
        <v>37297</v>
      </c>
      <c r="E19" s="112">
        <v>44896</v>
      </c>
      <c r="F19" s="112">
        <v>58955</v>
      </c>
      <c r="G19" s="112">
        <v>75532</v>
      </c>
      <c r="H19" s="39">
        <v>74128</v>
      </c>
      <c r="I19" s="39">
        <v>86934</v>
      </c>
      <c r="J19" s="39">
        <v>109145</v>
      </c>
      <c r="K19" s="39">
        <v>122170</v>
      </c>
      <c r="L19" s="39">
        <v>123861</v>
      </c>
      <c r="M19" s="44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</row>
    <row r="20" spans="1:25" ht="16.8" customHeight="1" x14ac:dyDescent="0.3">
      <c r="B20" s="43" t="s">
        <v>18</v>
      </c>
      <c r="C20" s="112">
        <v>18448</v>
      </c>
      <c r="D20" s="112">
        <v>21513</v>
      </c>
      <c r="E20" s="112">
        <v>25879</v>
      </c>
      <c r="F20" s="112">
        <v>31730</v>
      </c>
      <c r="G20" s="112">
        <v>41967</v>
      </c>
      <c r="H20" s="39">
        <v>43419</v>
      </c>
      <c r="I20" s="39">
        <v>53598</v>
      </c>
      <c r="J20" s="39">
        <v>61634</v>
      </c>
      <c r="K20" s="39">
        <v>64136</v>
      </c>
      <c r="L20" s="39">
        <v>67176</v>
      </c>
      <c r="M20" s="44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</row>
    <row r="21" spans="1:25" ht="16.8" customHeight="1" x14ac:dyDescent="0.3">
      <c r="B21" s="43" t="s">
        <v>19</v>
      </c>
      <c r="C21" s="112">
        <v>37061</v>
      </c>
      <c r="D21" s="112">
        <v>45035</v>
      </c>
      <c r="E21" s="112">
        <v>51056</v>
      </c>
      <c r="F21" s="112">
        <v>67144</v>
      </c>
      <c r="G21" s="112">
        <v>98749</v>
      </c>
      <c r="H21" s="39">
        <v>100413</v>
      </c>
      <c r="I21" s="39">
        <v>113421</v>
      </c>
      <c r="J21" s="39">
        <v>126445</v>
      </c>
      <c r="K21" s="39">
        <v>133060</v>
      </c>
      <c r="L21" s="39">
        <v>138845</v>
      </c>
      <c r="M21" s="44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</row>
    <row r="22" spans="1:25" ht="16.8" customHeight="1" x14ac:dyDescent="0.3">
      <c r="B22" s="43" t="s">
        <v>20</v>
      </c>
      <c r="C22" s="112">
        <v>36377</v>
      </c>
      <c r="D22" s="112">
        <v>44857</v>
      </c>
      <c r="E22" s="112">
        <v>51515</v>
      </c>
      <c r="F22" s="112">
        <v>63895</v>
      </c>
      <c r="G22" s="112">
        <v>76406</v>
      </c>
      <c r="H22" s="39">
        <v>73378</v>
      </c>
      <c r="I22" s="39">
        <v>102318</v>
      </c>
      <c r="J22" s="39">
        <v>119709</v>
      </c>
      <c r="K22" s="39">
        <v>127261</v>
      </c>
      <c r="L22" s="39">
        <v>125368</v>
      </c>
      <c r="M22" s="44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</row>
    <row r="23" spans="1:25" ht="16.8" customHeight="1" x14ac:dyDescent="0.3">
      <c r="B23" s="43" t="s">
        <v>21</v>
      </c>
      <c r="C23" s="112">
        <v>12539</v>
      </c>
      <c r="D23" s="112">
        <v>15442</v>
      </c>
      <c r="E23" s="112">
        <v>18508</v>
      </c>
      <c r="F23" s="112">
        <v>23852</v>
      </c>
      <c r="G23" s="112">
        <v>30651</v>
      </c>
      <c r="H23" s="39">
        <v>28620</v>
      </c>
      <c r="I23" s="39">
        <v>35457</v>
      </c>
      <c r="J23" s="39">
        <v>43220</v>
      </c>
      <c r="K23" s="39">
        <v>46919</v>
      </c>
      <c r="L23" s="39">
        <v>46200</v>
      </c>
      <c r="M23" s="44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</row>
    <row r="24" spans="1:25" ht="16.8" customHeight="1" x14ac:dyDescent="0.3">
      <c r="B24" s="43" t="s">
        <v>22</v>
      </c>
      <c r="C24" s="112">
        <v>14718</v>
      </c>
      <c r="D24" s="112">
        <v>17900</v>
      </c>
      <c r="E24" s="112">
        <v>20503</v>
      </c>
      <c r="F24" s="112">
        <v>26452</v>
      </c>
      <c r="G24" s="112">
        <v>35038</v>
      </c>
      <c r="H24" s="39">
        <v>35317</v>
      </c>
      <c r="I24" s="39">
        <v>40114</v>
      </c>
      <c r="J24" s="39">
        <v>51097</v>
      </c>
      <c r="K24" s="39">
        <v>53855</v>
      </c>
      <c r="L24" s="39">
        <v>58044</v>
      </c>
      <c r="M24" s="44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</row>
    <row r="25" spans="1:25" ht="16.8" customHeight="1" x14ac:dyDescent="0.3">
      <c r="B25" s="43" t="s">
        <v>23</v>
      </c>
      <c r="C25" s="112">
        <v>8458</v>
      </c>
      <c r="D25" s="112">
        <v>10789</v>
      </c>
      <c r="E25" s="112">
        <v>13338</v>
      </c>
      <c r="F25" s="112">
        <v>17434</v>
      </c>
      <c r="G25" s="112">
        <v>23100</v>
      </c>
      <c r="H25" s="39">
        <v>23556</v>
      </c>
      <c r="I25" s="39">
        <v>27484</v>
      </c>
      <c r="J25" s="39">
        <v>35077</v>
      </c>
      <c r="K25" s="39">
        <v>37804</v>
      </c>
      <c r="L25" s="39">
        <v>37664</v>
      </c>
      <c r="M25" s="44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</row>
    <row r="26" spans="1:25" ht="16.8" customHeight="1" x14ac:dyDescent="0.3">
      <c r="B26" s="43" t="s">
        <v>24</v>
      </c>
      <c r="C26" s="112">
        <v>46301</v>
      </c>
      <c r="D26" s="112">
        <v>56558</v>
      </c>
      <c r="E26" s="112">
        <v>67952</v>
      </c>
      <c r="F26" s="112">
        <v>90786</v>
      </c>
      <c r="G26" s="112">
        <v>125203</v>
      </c>
      <c r="H26" s="39">
        <v>122585</v>
      </c>
      <c r="I26" s="39">
        <v>139514</v>
      </c>
      <c r="J26" s="39">
        <v>166145</v>
      </c>
      <c r="K26" s="39">
        <v>174927</v>
      </c>
      <c r="L26" s="39">
        <v>175143</v>
      </c>
      <c r="M26" s="44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</row>
    <row r="27" spans="1:25" ht="16.8" customHeight="1" x14ac:dyDescent="0.3">
      <c r="B27" s="43" t="s">
        <v>25</v>
      </c>
      <c r="C27" s="112">
        <v>11934</v>
      </c>
      <c r="D27" s="112">
        <v>13939</v>
      </c>
      <c r="E27" s="112">
        <v>15275</v>
      </c>
      <c r="F27" s="112">
        <v>18786</v>
      </c>
      <c r="G27" s="112">
        <v>27222</v>
      </c>
      <c r="H27" s="39">
        <v>27551</v>
      </c>
      <c r="I27" s="39">
        <v>32274</v>
      </c>
      <c r="J27" s="39">
        <v>37960</v>
      </c>
      <c r="K27" s="39">
        <v>38380</v>
      </c>
      <c r="L27" s="39">
        <v>42074</v>
      </c>
      <c r="M27" s="44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</row>
    <row r="28" spans="1:25" ht="16.8" customHeight="1" x14ac:dyDescent="0.3">
      <c r="B28" s="43" t="s">
        <v>26</v>
      </c>
      <c r="C28" s="112">
        <v>14045</v>
      </c>
      <c r="D28" s="112">
        <v>16818</v>
      </c>
      <c r="E28" s="112">
        <v>20304</v>
      </c>
      <c r="F28" s="112">
        <v>27009</v>
      </c>
      <c r="G28" s="112">
        <v>35271</v>
      </c>
      <c r="H28" s="39">
        <v>33522</v>
      </c>
      <c r="I28" s="39">
        <v>39505</v>
      </c>
      <c r="J28" s="39">
        <v>49657</v>
      </c>
      <c r="K28" s="39">
        <v>54712</v>
      </c>
      <c r="L28" s="39">
        <v>56378</v>
      </c>
      <c r="M28" s="44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</row>
    <row r="29" spans="1:25" ht="16.8" customHeight="1" x14ac:dyDescent="0.3">
      <c r="B29" s="43" t="s">
        <v>27</v>
      </c>
      <c r="C29" s="112">
        <v>16466</v>
      </c>
      <c r="D29" s="112">
        <v>21032</v>
      </c>
      <c r="E29" s="112">
        <v>24490</v>
      </c>
      <c r="F29" s="112">
        <v>32755</v>
      </c>
      <c r="G29" s="112">
        <v>48995</v>
      </c>
      <c r="H29" s="39">
        <v>45139</v>
      </c>
      <c r="I29" s="39">
        <v>57750</v>
      </c>
      <c r="J29" s="39">
        <v>69497</v>
      </c>
      <c r="K29" s="39">
        <v>74094</v>
      </c>
      <c r="L29" s="39">
        <v>76115</v>
      </c>
      <c r="M29" s="44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</row>
    <row r="30" spans="1:25" ht="16.8" customHeight="1" x14ac:dyDescent="0.3">
      <c r="B30" s="43" t="s">
        <v>28</v>
      </c>
      <c r="C30" s="112">
        <v>6413</v>
      </c>
      <c r="D30" s="112">
        <v>8223</v>
      </c>
      <c r="E30" s="112">
        <v>9875</v>
      </c>
      <c r="F30" s="112">
        <v>13230</v>
      </c>
      <c r="G30" s="112">
        <v>17951</v>
      </c>
      <c r="H30" s="39">
        <v>16619</v>
      </c>
      <c r="I30" s="39">
        <v>19434</v>
      </c>
      <c r="J30" s="39">
        <v>23548</v>
      </c>
      <c r="K30" s="39">
        <v>25833</v>
      </c>
      <c r="L30" s="39">
        <v>26760</v>
      </c>
      <c r="M30" s="44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</row>
    <row r="31" spans="1:25" ht="16.8" customHeight="1" x14ac:dyDescent="0.3">
      <c r="B31" s="43" t="s">
        <v>29</v>
      </c>
      <c r="C31" s="112">
        <v>14041</v>
      </c>
      <c r="D31" s="112">
        <v>16733</v>
      </c>
      <c r="E31" s="112">
        <v>19090</v>
      </c>
      <c r="F31" s="112">
        <v>24639</v>
      </c>
      <c r="G31" s="112">
        <v>31681</v>
      </c>
      <c r="H31" s="39">
        <v>30406</v>
      </c>
      <c r="I31" s="39">
        <v>35453</v>
      </c>
      <c r="J31" s="39">
        <v>43564</v>
      </c>
      <c r="K31" s="39">
        <v>48357</v>
      </c>
      <c r="L31" s="39">
        <v>49012</v>
      </c>
      <c r="M31" s="44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</row>
    <row r="32" spans="1:25" ht="16.8" customHeight="1" x14ac:dyDescent="0.3">
      <c r="B32" s="39" t="s">
        <v>30</v>
      </c>
      <c r="C32" s="112">
        <v>120110</v>
      </c>
      <c r="D32" s="112">
        <v>151308</v>
      </c>
      <c r="E32" s="112">
        <v>187761</v>
      </c>
      <c r="F32" s="112">
        <v>272468</v>
      </c>
      <c r="G32" s="112">
        <v>341375</v>
      </c>
      <c r="H32" s="39">
        <v>340054</v>
      </c>
      <c r="I32" s="39">
        <v>385254</v>
      </c>
      <c r="J32" s="39">
        <v>447159</v>
      </c>
      <c r="K32" s="39">
        <v>557989</v>
      </c>
      <c r="L32" s="39">
        <v>597083</v>
      </c>
      <c r="M32" s="44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</row>
    <row r="33" spans="2:28" ht="16.8" customHeight="1" x14ac:dyDescent="0.3">
      <c r="B33" s="284" t="s">
        <v>31</v>
      </c>
      <c r="C33" s="112">
        <v>4031</v>
      </c>
      <c r="D33" s="112">
        <v>5142</v>
      </c>
      <c r="E33" s="112">
        <v>7004</v>
      </c>
      <c r="F33" s="112">
        <v>9069</v>
      </c>
      <c r="G33" s="112">
        <v>11753</v>
      </c>
      <c r="H33" s="39">
        <v>11574</v>
      </c>
      <c r="I33" s="39">
        <v>14480</v>
      </c>
      <c r="J33" s="39">
        <v>17587</v>
      </c>
      <c r="K33" s="39">
        <v>18944</v>
      </c>
      <c r="L33" s="39">
        <v>20574</v>
      </c>
      <c r="M33" s="44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</row>
    <row r="34" spans="2:28" ht="18.899999999999999" customHeight="1" x14ac:dyDescent="0.3">
      <c r="B34" s="97"/>
      <c r="C34" s="95"/>
      <c r="D34" s="95"/>
      <c r="E34" s="95"/>
      <c r="F34" s="95"/>
      <c r="G34" s="95"/>
      <c r="H34" s="95"/>
      <c r="I34" s="95"/>
      <c r="J34" s="95"/>
      <c r="K34" s="95"/>
      <c r="L34" s="96"/>
      <c r="M34" s="44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</row>
    <row r="35" spans="2:28" x14ac:dyDescent="0.3"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</row>
    <row r="36" spans="2:28" x14ac:dyDescent="0.3"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</row>
    <row r="37" spans="2:28" x14ac:dyDescent="0.3"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</row>
  </sheetData>
  <mergeCells count="2">
    <mergeCell ref="B1:L1"/>
    <mergeCell ref="I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70C0"/>
  </sheetPr>
  <dimension ref="A1:AS68"/>
  <sheetViews>
    <sheetView view="pageBreakPreview" zoomScale="75" zoomScaleNormal="75" workbookViewId="0">
      <selection activeCell="L6" sqref="L6"/>
    </sheetView>
  </sheetViews>
  <sheetFormatPr defaultColWidth="9.109375" defaultRowHeight="15.6" x14ac:dyDescent="0.3"/>
  <cols>
    <col min="1" max="1" width="6.88671875" style="6" customWidth="1"/>
    <col min="2" max="2" width="21.109375" style="6" customWidth="1"/>
    <col min="3" max="11" width="12.21875" style="6" customWidth="1"/>
    <col min="12" max="12" width="12.21875" customWidth="1"/>
    <col min="13" max="25" width="8.88671875" customWidth="1"/>
    <col min="26" max="16384" width="9.109375" style="6"/>
  </cols>
  <sheetData>
    <row r="1" spans="2:42" ht="19.2" customHeight="1" x14ac:dyDescent="0.3">
      <c r="B1" s="345" t="s">
        <v>117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2:42" ht="12.75" customHeight="1" x14ac:dyDescent="0.3">
      <c r="B2" s="61"/>
      <c r="C2" s="229"/>
      <c r="D2" s="229"/>
      <c r="E2" s="229"/>
      <c r="F2" s="229"/>
      <c r="G2" s="229"/>
      <c r="H2" s="346" t="s">
        <v>68</v>
      </c>
      <c r="I2" s="346"/>
      <c r="J2" s="346"/>
      <c r="K2" s="346"/>
      <c r="L2" s="346"/>
    </row>
    <row r="3" spans="2:42" ht="15" customHeight="1" x14ac:dyDescent="0.3">
      <c r="B3" s="275"/>
      <c r="C3" s="60">
        <v>2004</v>
      </c>
      <c r="D3" s="60">
        <v>2005</v>
      </c>
      <c r="E3" s="60">
        <v>2006</v>
      </c>
      <c r="F3" s="88">
        <v>2007</v>
      </c>
      <c r="G3" s="88">
        <v>2008</v>
      </c>
      <c r="H3" s="104">
        <v>2009</v>
      </c>
      <c r="I3" s="104">
        <v>2010</v>
      </c>
      <c r="J3" s="104">
        <v>2011</v>
      </c>
      <c r="K3" s="103">
        <v>2012</v>
      </c>
      <c r="L3" s="99">
        <v>2013</v>
      </c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2:42" ht="7.2" customHeight="1" x14ac:dyDescent="0.3">
      <c r="B4" s="5"/>
      <c r="C4" s="5"/>
      <c r="D4" s="5"/>
      <c r="E4" s="5"/>
      <c r="F4" s="5"/>
      <c r="L4" s="5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2:42" s="15" customFormat="1" ht="15" customHeight="1" x14ac:dyDescent="0.3">
      <c r="B5" s="10" t="s">
        <v>35</v>
      </c>
      <c r="C5" s="53">
        <f>SUM(C7:C33)</f>
        <v>100</v>
      </c>
      <c r="D5" s="53">
        <f t="shared" ref="D5:I5" si="0">SUM(D7:D33)</f>
        <v>100</v>
      </c>
      <c r="E5" s="53">
        <f t="shared" si="0"/>
        <v>100</v>
      </c>
      <c r="F5" s="53">
        <f t="shared" si="0"/>
        <v>100</v>
      </c>
      <c r="G5" s="53">
        <f t="shared" si="0"/>
        <v>100</v>
      </c>
      <c r="H5" s="53">
        <f t="shared" si="0"/>
        <v>100</v>
      </c>
      <c r="I5" s="53">
        <f t="shared" si="0"/>
        <v>100</v>
      </c>
      <c r="J5" s="53">
        <f>SUM(J7:J33)</f>
        <v>100</v>
      </c>
      <c r="K5" s="53">
        <v>100</v>
      </c>
      <c r="L5" s="53">
        <v>100</v>
      </c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</row>
    <row r="6" spans="2:42" ht="12.6" customHeight="1" x14ac:dyDescent="0.3">
      <c r="B6" s="4" t="s">
        <v>4</v>
      </c>
      <c r="Z6"/>
      <c r="AA6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</row>
    <row r="7" spans="2:42" ht="16.2" customHeight="1" x14ac:dyDescent="0.3">
      <c r="B7" s="4" t="s">
        <v>5</v>
      </c>
      <c r="C7" s="8">
        <v>2.6</v>
      </c>
      <c r="D7" s="8">
        <v>2.7</v>
      </c>
      <c r="E7" s="8">
        <v>2.7</v>
      </c>
      <c r="F7" s="8">
        <v>2.7</v>
      </c>
      <c r="G7" s="8">
        <v>2.7</v>
      </c>
      <c r="H7" s="6">
        <v>2.8</v>
      </c>
      <c r="I7" s="8">
        <v>2.8</v>
      </c>
      <c r="J7" s="8">
        <v>2.7</v>
      </c>
      <c r="K7" s="8">
        <v>2.8</v>
      </c>
      <c r="L7" s="52">
        <v>2.8</v>
      </c>
      <c r="Z7"/>
      <c r="AA7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</row>
    <row r="8" spans="2:42" ht="16.8" customHeight="1" x14ac:dyDescent="0.3">
      <c r="B8" s="4" t="s">
        <v>6</v>
      </c>
      <c r="C8" s="8">
        <v>2.1</v>
      </c>
      <c r="D8" s="8">
        <v>2.1</v>
      </c>
      <c r="E8" s="8">
        <v>2.2000000000000002</v>
      </c>
      <c r="F8" s="8">
        <v>2.1</v>
      </c>
      <c r="G8" s="8">
        <v>2</v>
      </c>
      <c r="H8" s="6">
        <v>2.1</v>
      </c>
      <c r="I8" s="8">
        <v>2.1</v>
      </c>
      <c r="J8" s="8">
        <v>2.2000000000000002</v>
      </c>
      <c r="K8" s="8">
        <v>2.2000000000000002</v>
      </c>
      <c r="L8" s="52">
        <v>2.5</v>
      </c>
      <c r="Z8"/>
      <c r="AA8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</row>
    <row r="9" spans="2:42" ht="16.8" customHeight="1" x14ac:dyDescent="0.3">
      <c r="B9" s="4" t="s">
        <v>7</v>
      </c>
      <c r="C9" s="8">
        <v>1.4</v>
      </c>
      <c r="D9" s="8">
        <v>1.5</v>
      </c>
      <c r="E9" s="8">
        <v>1.5</v>
      </c>
      <c r="F9" s="8">
        <v>1.5</v>
      </c>
      <c r="G9" s="8">
        <v>1.5</v>
      </c>
      <c r="H9" s="6">
        <v>1.3</v>
      </c>
      <c r="I9" s="8">
        <v>1.3</v>
      </c>
      <c r="J9" s="8">
        <v>1.4</v>
      </c>
      <c r="K9" s="8">
        <v>1.3</v>
      </c>
      <c r="L9" s="52">
        <v>1.3</v>
      </c>
      <c r="Z9"/>
      <c r="AA9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</row>
    <row r="10" spans="2:42" ht="16.8" customHeight="1" x14ac:dyDescent="0.3">
      <c r="B10" s="4" t="s">
        <v>8</v>
      </c>
      <c r="C10" s="8">
        <v>9.8000000000000007</v>
      </c>
      <c r="D10" s="8">
        <v>10.199999999999999</v>
      </c>
      <c r="E10" s="8">
        <v>10.3</v>
      </c>
      <c r="F10" s="8">
        <v>10.1</v>
      </c>
      <c r="G10" s="8">
        <v>10.9</v>
      </c>
      <c r="H10" s="6">
        <v>10.4</v>
      </c>
      <c r="I10" s="8">
        <v>11</v>
      </c>
      <c r="J10" s="8">
        <v>10.9</v>
      </c>
      <c r="K10" s="8">
        <v>10.6</v>
      </c>
      <c r="L10" s="52">
        <v>10.6</v>
      </c>
      <c r="Z10"/>
      <c r="AA10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2:42" ht="16.8" customHeight="1" x14ac:dyDescent="0.3">
      <c r="B11" s="4" t="s">
        <v>9</v>
      </c>
      <c r="C11" s="8">
        <v>14.9</v>
      </c>
      <c r="D11" s="8">
        <v>14.2</v>
      </c>
      <c r="E11" s="8">
        <v>14.1</v>
      </c>
      <c r="F11" s="8">
        <v>13.5</v>
      </c>
      <c r="G11" s="8">
        <v>13.2</v>
      </c>
      <c r="H11" s="6">
        <v>12.3</v>
      </c>
      <c r="I11" s="8">
        <v>13.3</v>
      </c>
      <c r="J11" s="8">
        <v>13.9</v>
      </c>
      <c r="K11" s="8">
        <v>13.2</v>
      </c>
      <c r="L11" s="52">
        <v>11.9</v>
      </c>
      <c r="Z11"/>
      <c r="AA11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</row>
    <row r="12" spans="2:42" ht="16.8" customHeight="1" x14ac:dyDescent="0.3">
      <c r="B12" s="4" t="s">
        <v>10</v>
      </c>
      <c r="C12" s="8">
        <v>1.6</v>
      </c>
      <c r="D12" s="8">
        <v>1.6</v>
      </c>
      <c r="E12" s="8">
        <v>1.5</v>
      </c>
      <c r="F12" s="8">
        <v>1.5</v>
      </c>
      <c r="G12" s="8">
        <v>1.5</v>
      </c>
      <c r="H12" s="6">
        <v>1.5</v>
      </c>
      <c r="I12" s="8">
        <v>1.6</v>
      </c>
      <c r="J12" s="8">
        <v>1.6</v>
      </c>
      <c r="K12" s="8">
        <v>1.6</v>
      </c>
      <c r="L12" s="52">
        <v>1.6</v>
      </c>
      <c r="Z12"/>
      <c r="AA12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2:42" ht="16.8" customHeight="1" x14ac:dyDescent="0.3">
      <c r="B13" s="4" t="s">
        <v>11</v>
      </c>
      <c r="C13" s="8">
        <v>1.4</v>
      </c>
      <c r="D13" s="8">
        <v>1.4</v>
      </c>
      <c r="E13" s="8">
        <v>1.4</v>
      </c>
      <c r="F13" s="8">
        <v>1.4</v>
      </c>
      <c r="G13" s="8">
        <v>1.4</v>
      </c>
      <c r="H13" s="6">
        <v>1.3</v>
      </c>
      <c r="I13" s="8">
        <v>1.4</v>
      </c>
      <c r="J13" s="8">
        <v>1.4</v>
      </c>
      <c r="K13" s="8">
        <v>1.4</v>
      </c>
      <c r="L13" s="52">
        <v>1.3</v>
      </c>
      <c r="Z13"/>
      <c r="AA13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2:42" ht="16.8" customHeight="1" x14ac:dyDescent="0.3">
      <c r="B14" s="4" t="s">
        <v>12</v>
      </c>
      <c r="C14" s="8">
        <v>5.6</v>
      </c>
      <c r="D14" s="8">
        <v>5.4</v>
      </c>
      <c r="E14" s="8">
        <v>5.4</v>
      </c>
      <c r="F14" s="8">
        <v>5.5</v>
      </c>
      <c r="G14" s="8">
        <v>5.3</v>
      </c>
      <c r="H14" s="6">
        <v>4.5999999999999996</v>
      </c>
      <c r="I14" s="8">
        <v>4.5999999999999996</v>
      </c>
      <c r="J14" s="8">
        <v>4.5</v>
      </c>
      <c r="K14" s="8">
        <v>4.2</v>
      </c>
      <c r="L14" s="52">
        <v>4.0999999999999996</v>
      </c>
      <c r="Z14"/>
      <c r="AA1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2:42" ht="16.8" customHeight="1" x14ac:dyDescent="0.3">
      <c r="B15" s="4" t="s">
        <v>13</v>
      </c>
      <c r="C15" s="8">
        <v>2.1</v>
      </c>
      <c r="D15" s="8">
        <v>2.1</v>
      </c>
      <c r="E15" s="8">
        <v>1.9</v>
      </c>
      <c r="F15" s="8">
        <v>1.8</v>
      </c>
      <c r="G15" s="8">
        <v>1.7</v>
      </c>
      <c r="H15" s="6">
        <v>1.7</v>
      </c>
      <c r="I15" s="8">
        <v>1.7</v>
      </c>
      <c r="J15" s="8">
        <v>1.8</v>
      </c>
      <c r="K15" s="8">
        <v>2.1</v>
      </c>
      <c r="L15" s="52">
        <v>2.2000000000000002</v>
      </c>
      <c r="Z15"/>
      <c r="AA15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2:42" ht="16.8" customHeight="1" x14ac:dyDescent="0.3">
      <c r="B16" s="4" t="s">
        <v>14</v>
      </c>
      <c r="C16" s="8">
        <v>3.5</v>
      </c>
      <c r="D16" s="8">
        <v>3.6</v>
      </c>
      <c r="E16" s="8">
        <v>3.7</v>
      </c>
      <c r="F16" s="8">
        <v>3.8</v>
      </c>
      <c r="G16" s="8">
        <v>4</v>
      </c>
      <c r="H16" s="6">
        <v>4.3</v>
      </c>
      <c r="I16" s="8">
        <v>4.3</v>
      </c>
      <c r="J16" s="8">
        <v>4.5999999999999996</v>
      </c>
      <c r="K16" s="8">
        <v>4.7</v>
      </c>
      <c r="L16" s="52">
        <v>4.5999999999999996</v>
      </c>
      <c r="Z16"/>
      <c r="AA16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</row>
    <row r="17" spans="1:41" ht="16.8" customHeight="1" x14ac:dyDescent="0.3">
      <c r="B17" s="4" t="s">
        <v>15</v>
      </c>
      <c r="C17" s="8">
        <v>1.5</v>
      </c>
      <c r="D17" s="8">
        <v>1.4</v>
      </c>
      <c r="E17" s="8">
        <v>1.4</v>
      </c>
      <c r="F17" s="8">
        <v>1.3</v>
      </c>
      <c r="G17" s="8">
        <v>1.3</v>
      </c>
      <c r="H17" s="6">
        <v>1.4</v>
      </c>
      <c r="I17" s="8">
        <v>1.4</v>
      </c>
      <c r="J17" s="8">
        <v>1.5</v>
      </c>
      <c r="K17" s="8">
        <v>1.5</v>
      </c>
      <c r="L17" s="52">
        <v>1.7</v>
      </c>
      <c r="Z17"/>
      <c r="AA17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</row>
    <row r="18" spans="1:41" ht="16.8" customHeight="1" x14ac:dyDescent="0.3">
      <c r="A18" s="107">
        <v>34</v>
      </c>
      <c r="B18" s="4" t="s">
        <v>16</v>
      </c>
      <c r="C18" s="8">
        <v>5.2</v>
      </c>
      <c r="D18" s="8">
        <v>5.4</v>
      </c>
      <c r="E18" s="8">
        <v>5.0999999999999996</v>
      </c>
      <c r="F18" s="8">
        <v>5.0999999999999996</v>
      </c>
      <c r="G18" s="8">
        <v>5.2</v>
      </c>
      <c r="H18" s="6">
        <v>4.9000000000000004</v>
      </c>
      <c r="I18" s="8">
        <v>4.9000000000000004</v>
      </c>
      <c r="J18" s="8">
        <v>5.2</v>
      </c>
      <c r="K18" s="8">
        <v>4.4000000000000004</v>
      </c>
      <c r="L18" s="52">
        <v>4</v>
      </c>
      <c r="Z18"/>
      <c r="AA18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</row>
    <row r="19" spans="1:41" ht="16.8" customHeight="1" x14ac:dyDescent="0.3">
      <c r="B19" s="4" t="s">
        <v>17</v>
      </c>
      <c r="C19" s="8">
        <v>3.9</v>
      </c>
      <c r="D19" s="8">
        <v>3.7</v>
      </c>
      <c r="E19" s="8">
        <v>3.8</v>
      </c>
      <c r="F19" s="8">
        <v>3.8</v>
      </c>
      <c r="G19" s="8">
        <v>3.6</v>
      </c>
      <c r="H19" s="6">
        <v>3.8</v>
      </c>
      <c r="I19" s="8">
        <v>3.6</v>
      </c>
      <c r="J19" s="8">
        <v>3.8</v>
      </c>
      <c r="K19" s="8">
        <v>3.9</v>
      </c>
      <c r="L19" s="52">
        <v>3.9</v>
      </c>
      <c r="Z19"/>
      <c r="AA19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</row>
    <row r="20" spans="1:41" ht="16.8" customHeight="1" x14ac:dyDescent="0.3">
      <c r="B20" s="4" t="s">
        <v>18</v>
      </c>
      <c r="C20" s="8">
        <v>2.2999999999999998</v>
      </c>
      <c r="D20" s="8">
        <v>2.2000000000000002</v>
      </c>
      <c r="E20" s="8">
        <v>2.2000000000000002</v>
      </c>
      <c r="F20" s="8">
        <v>2</v>
      </c>
      <c r="G20" s="8">
        <v>2</v>
      </c>
      <c r="H20" s="6">
        <v>2.2000000000000002</v>
      </c>
      <c r="I20" s="8">
        <v>2.2000000000000002</v>
      </c>
      <c r="J20" s="8">
        <v>2.1</v>
      </c>
      <c r="K20" s="8">
        <v>2</v>
      </c>
      <c r="L20" s="52">
        <v>2.1</v>
      </c>
      <c r="Z20"/>
      <c r="AA20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</row>
    <row r="21" spans="1:41" ht="16.8" customHeight="1" x14ac:dyDescent="0.3">
      <c r="B21" s="4" t="s">
        <v>19</v>
      </c>
      <c r="C21" s="8">
        <v>4.5999999999999996</v>
      </c>
      <c r="D21" s="8">
        <v>4.5</v>
      </c>
      <c r="E21" s="8">
        <v>4.3</v>
      </c>
      <c r="F21" s="8">
        <v>4.3</v>
      </c>
      <c r="G21" s="8">
        <v>4.8</v>
      </c>
      <c r="H21" s="6">
        <v>5.0999999999999996</v>
      </c>
      <c r="I21" s="8">
        <v>4.8</v>
      </c>
      <c r="J21" s="8">
        <v>4.4000000000000004</v>
      </c>
      <c r="K21" s="8">
        <v>4.2</v>
      </c>
      <c r="L21" s="52">
        <v>4.4000000000000004</v>
      </c>
      <c r="Z21"/>
      <c r="AA21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</row>
    <row r="22" spans="1:41" ht="16.8" customHeight="1" x14ac:dyDescent="0.3">
      <c r="B22" s="4" t="s">
        <v>20</v>
      </c>
      <c r="C22" s="8">
        <v>4.5</v>
      </c>
      <c r="D22" s="8">
        <v>4.5</v>
      </c>
      <c r="E22" s="8">
        <v>4.4000000000000004</v>
      </c>
      <c r="F22" s="8">
        <v>4.0999999999999996</v>
      </c>
      <c r="G22" s="8">
        <v>3.7</v>
      </c>
      <c r="H22" s="6">
        <v>3.7</v>
      </c>
      <c r="I22" s="8">
        <v>4.3</v>
      </c>
      <c r="J22" s="8">
        <v>4.0999999999999996</v>
      </c>
      <c r="K22" s="8">
        <v>4</v>
      </c>
      <c r="L22" s="52">
        <v>3.9</v>
      </c>
      <c r="Z22"/>
      <c r="AA22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</row>
    <row r="23" spans="1:41" ht="16.8" customHeight="1" x14ac:dyDescent="0.3">
      <c r="B23" s="4" t="s">
        <v>21</v>
      </c>
      <c r="C23" s="8">
        <v>1.5</v>
      </c>
      <c r="D23" s="8">
        <v>1.5</v>
      </c>
      <c r="E23" s="8">
        <v>1.6</v>
      </c>
      <c r="F23" s="8">
        <v>1.5</v>
      </c>
      <c r="G23" s="8">
        <v>1.5</v>
      </c>
      <c r="H23" s="6">
        <v>1.5</v>
      </c>
      <c r="I23" s="8">
        <v>1.5</v>
      </c>
      <c r="J23" s="8">
        <v>1.5</v>
      </c>
      <c r="K23" s="8">
        <v>1.5</v>
      </c>
      <c r="L23" s="52">
        <v>1.5</v>
      </c>
      <c r="Z23"/>
      <c r="AA23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</row>
    <row r="24" spans="1:41" ht="16.8" customHeight="1" x14ac:dyDescent="0.3">
      <c r="B24" s="4" t="s">
        <v>22</v>
      </c>
      <c r="C24" s="8">
        <v>1.8</v>
      </c>
      <c r="D24" s="8">
        <v>1.8</v>
      </c>
      <c r="E24" s="8">
        <v>1.7</v>
      </c>
      <c r="F24" s="8">
        <v>1.7</v>
      </c>
      <c r="G24" s="8">
        <v>1.7</v>
      </c>
      <c r="H24" s="6">
        <v>1.8</v>
      </c>
      <c r="I24" s="8">
        <v>1.7</v>
      </c>
      <c r="J24" s="8">
        <v>1.8</v>
      </c>
      <c r="K24" s="8">
        <v>1.7</v>
      </c>
      <c r="L24" s="52">
        <v>1.8</v>
      </c>
      <c r="Z24"/>
      <c r="AA2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</row>
    <row r="25" spans="1:41" ht="16.8" customHeight="1" x14ac:dyDescent="0.3">
      <c r="B25" s="4" t="s">
        <v>23</v>
      </c>
      <c r="C25" s="8">
        <v>1</v>
      </c>
      <c r="D25" s="8">
        <v>1.1000000000000001</v>
      </c>
      <c r="E25" s="8">
        <v>1.1000000000000001</v>
      </c>
      <c r="F25" s="8">
        <v>1.1000000000000001</v>
      </c>
      <c r="G25" s="8">
        <v>1.1000000000000001</v>
      </c>
      <c r="H25" s="6">
        <v>1.2</v>
      </c>
      <c r="I25" s="8">
        <v>1.2</v>
      </c>
      <c r="J25" s="8">
        <v>1.2</v>
      </c>
      <c r="K25" s="8">
        <v>1.2</v>
      </c>
      <c r="L25" s="52">
        <v>1.2</v>
      </c>
      <c r="Z25"/>
      <c r="AA25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</row>
    <row r="26" spans="1:41" ht="16.8" customHeight="1" x14ac:dyDescent="0.3">
      <c r="B26" s="4" t="s">
        <v>24</v>
      </c>
      <c r="C26" s="8">
        <v>5.7</v>
      </c>
      <c r="D26" s="8">
        <v>5.7</v>
      </c>
      <c r="E26" s="8">
        <v>5.7</v>
      </c>
      <c r="F26" s="8">
        <v>5.8</v>
      </c>
      <c r="G26" s="8">
        <v>6</v>
      </c>
      <c r="H26" s="6">
        <v>6.3</v>
      </c>
      <c r="I26" s="8">
        <v>5.8</v>
      </c>
      <c r="J26" s="8">
        <v>5.7</v>
      </c>
      <c r="K26" s="8">
        <v>5.6</v>
      </c>
      <c r="L26" s="52">
        <v>5.5</v>
      </c>
      <c r="Z26"/>
      <c r="AA26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</row>
    <row r="27" spans="1:41" ht="16.8" customHeight="1" x14ac:dyDescent="0.3">
      <c r="B27" s="4" t="s">
        <v>25</v>
      </c>
      <c r="C27" s="8">
        <v>1.5</v>
      </c>
      <c r="D27" s="8">
        <v>1.4</v>
      </c>
      <c r="E27" s="8">
        <v>1.3</v>
      </c>
      <c r="F27" s="8">
        <v>1.2</v>
      </c>
      <c r="G27" s="8">
        <v>1.3</v>
      </c>
      <c r="H27" s="6">
        <v>1.4</v>
      </c>
      <c r="I27" s="8">
        <v>1.4</v>
      </c>
      <c r="J27" s="8">
        <v>1.3</v>
      </c>
      <c r="K27" s="8">
        <v>1.2</v>
      </c>
      <c r="L27" s="52">
        <v>1.3</v>
      </c>
      <c r="Z27"/>
      <c r="AA27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1:41" ht="16.8" customHeight="1" x14ac:dyDescent="0.3">
      <c r="B28" s="4" t="s">
        <v>26</v>
      </c>
      <c r="C28" s="8">
        <v>1.7</v>
      </c>
      <c r="D28" s="8">
        <v>1.7</v>
      </c>
      <c r="E28" s="8">
        <v>1.7</v>
      </c>
      <c r="F28" s="8">
        <v>1.7</v>
      </c>
      <c r="G28" s="8">
        <v>1.7</v>
      </c>
      <c r="H28" s="6">
        <v>1.7</v>
      </c>
      <c r="I28" s="8">
        <v>1.7</v>
      </c>
      <c r="J28" s="8">
        <v>1.7</v>
      </c>
      <c r="K28" s="8">
        <v>1.7</v>
      </c>
      <c r="L28" s="52">
        <v>1.8</v>
      </c>
      <c r="Z28"/>
      <c r="AA28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</row>
    <row r="29" spans="1:41" ht="16.8" customHeight="1" x14ac:dyDescent="0.3">
      <c r="B29" s="4" t="s">
        <v>27</v>
      </c>
      <c r="C29" s="8">
        <v>2</v>
      </c>
      <c r="D29" s="8">
        <v>2.1</v>
      </c>
      <c r="E29" s="8">
        <v>2.1</v>
      </c>
      <c r="F29" s="8">
        <v>2.1</v>
      </c>
      <c r="G29" s="8">
        <v>2.4</v>
      </c>
      <c r="H29" s="6">
        <v>2.2999999999999998</v>
      </c>
      <c r="I29" s="8">
        <v>2.4</v>
      </c>
      <c r="J29" s="8">
        <v>2.4</v>
      </c>
      <c r="K29" s="8">
        <v>2.4</v>
      </c>
      <c r="L29" s="52">
        <v>2.4</v>
      </c>
      <c r="Z29"/>
      <c r="AA29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</row>
    <row r="30" spans="1:41" ht="16.8" customHeight="1" x14ac:dyDescent="0.3">
      <c r="B30" s="4" t="s">
        <v>28</v>
      </c>
      <c r="C30" s="8">
        <v>0.8</v>
      </c>
      <c r="D30" s="8">
        <v>0.8</v>
      </c>
      <c r="E30" s="8">
        <v>0.8</v>
      </c>
      <c r="F30" s="8">
        <v>0.8</v>
      </c>
      <c r="G30" s="8">
        <v>0.9</v>
      </c>
      <c r="H30" s="6">
        <v>0.8</v>
      </c>
      <c r="I30" s="8">
        <v>0.8</v>
      </c>
      <c r="J30" s="8">
        <v>0.8</v>
      </c>
      <c r="K30" s="8">
        <v>0.8</v>
      </c>
      <c r="L30" s="52">
        <v>0.8</v>
      </c>
      <c r="Z30"/>
      <c r="AA30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</row>
    <row r="31" spans="1:41" ht="16.8" customHeight="1" x14ac:dyDescent="0.3">
      <c r="B31" s="4" t="s">
        <v>29</v>
      </c>
      <c r="C31" s="8">
        <v>1.7</v>
      </c>
      <c r="D31" s="8">
        <v>1.7</v>
      </c>
      <c r="E31" s="8">
        <v>1.6</v>
      </c>
      <c r="F31" s="8">
        <v>1.6</v>
      </c>
      <c r="G31" s="8">
        <v>1.5</v>
      </c>
      <c r="H31" s="6">
        <v>1.6</v>
      </c>
      <c r="I31" s="8">
        <v>1.5</v>
      </c>
      <c r="J31" s="8">
        <v>1.5</v>
      </c>
      <c r="K31" s="8">
        <v>1.5</v>
      </c>
      <c r="L31" s="52">
        <v>1.5</v>
      </c>
      <c r="Z31"/>
      <c r="AA31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</row>
    <row r="32" spans="1:41" ht="16.8" customHeight="1" x14ac:dyDescent="0.3">
      <c r="B32" s="6" t="s">
        <v>30</v>
      </c>
      <c r="C32" s="8">
        <v>14.8</v>
      </c>
      <c r="D32" s="8">
        <v>15.2</v>
      </c>
      <c r="E32" s="8">
        <v>15.9</v>
      </c>
      <c r="F32" s="8">
        <v>17.399999999999999</v>
      </c>
      <c r="G32" s="8">
        <v>16.5</v>
      </c>
      <c r="H32" s="6">
        <v>17.399999999999999</v>
      </c>
      <c r="I32" s="8">
        <v>16.100000000000001</v>
      </c>
      <c r="J32" s="8">
        <v>15.4</v>
      </c>
      <c r="K32" s="8">
        <v>17.7</v>
      </c>
      <c r="L32" s="52">
        <v>18.7</v>
      </c>
      <c r="Z32"/>
      <c r="AA32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</row>
    <row r="33" spans="2:45" ht="16.8" customHeight="1" x14ac:dyDescent="0.3">
      <c r="B33" s="4" t="s">
        <v>31</v>
      </c>
      <c r="C33" s="8">
        <v>0.5</v>
      </c>
      <c r="D33" s="8">
        <v>0.5</v>
      </c>
      <c r="E33" s="8">
        <v>0.6</v>
      </c>
      <c r="F33" s="8">
        <v>0.6</v>
      </c>
      <c r="G33" s="8">
        <v>0.6</v>
      </c>
      <c r="H33" s="6">
        <v>0.6</v>
      </c>
      <c r="I33" s="8">
        <v>0.6</v>
      </c>
      <c r="J33" s="8">
        <v>0.6</v>
      </c>
      <c r="K33" s="8">
        <v>0.6</v>
      </c>
      <c r="L33" s="52">
        <v>0.6</v>
      </c>
      <c r="Z33"/>
      <c r="AA33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</row>
    <row r="34" spans="2:45" ht="18.899999999999999" customHeight="1" x14ac:dyDescent="0.3">
      <c r="Z34"/>
      <c r="AA3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</row>
    <row r="35" spans="2:45" ht="18.899999999999999" customHeight="1" x14ac:dyDescent="0.3">
      <c r="Z35"/>
      <c r="AA35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</row>
    <row r="36" spans="2:45" x14ac:dyDescent="0.3"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</row>
    <row r="37" spans="2:45" x14ac:dyDescent="0.3">
      <c r="B37" s="4"/>
      <c r="C37" s="4"/>
      <c r="D37" s="4"/>
      <c r="E37" s="4"/>
      <c r="F37" s="4"/>
      <c r="G37" s="4"/>
      <c r="H37" s="4"/>
      <c r="I37" s="4"/>
      <c r="J37" s="4"/>
      <c r="K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</row>
    <row r="38" spans="2:45" x14ac:dyDescent="0.3">
      <c r="B38" s="4"/>
      <c r="C38" s="4"/>
      <c r="D38" s="4"/>
      <c r="E38" s="4"/>
      <c r="F38" s="4"/>
      <c r="G38" s="4"/>
      <c r="H38" s="4"/>
      <c r="I38" s="4"/>
      <c r="J38" s="4"/>
      <c r="K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</row>
    <row r="39" spans="2:45" x14ac:dyDescent="0.3">
      <c r="B39" s="4"/>
      <c r="C39" s="4"/>
      <c r="D39" s="4"/>
      <c r="E39" s="4"/>
      <c r="F39" s="4"/>
      <c r="G39" s="4"/>
      <c r="H39" s="4"/>
      <c r="I39" s="4"/>
      <c r="J39" s="4"/>
      <c r="K39" s="4"/>
      <c r="Z39" s="4"/>
      <c r="AA39" s="4"/>
      <c r="AB39" s="4"/>
      <c r="AC39" s="4"/>
      <c r="AD39" s="4"/>
      <c r="AE39" s="4"/>
      <c r="AF39" s="4"/>
      <c r="AG39" s="4"/>
      <c r="AH39" s="4"/>
    </row>
    <row r="40" spans="2:45" x14ac:dyDescent="0.3">
      <c r="B40" s="4"/>
      <c r="C40" s="4"/>
      <c r="D40" s="4"/>
      <c r="E40" s="4"/>
      <c r="F40" s="4"/>
      <c r="G40" s="4"/>
      <c r="H40" s="4"/>
      <c r="I40" s="4"/>
      <c r="J40" s="4"/>
      <c r="K40" s="4"/>
      <c r="Z40" s="4"/>
      <c r="AA40" s="4"/>
      <c r="AB40" s="4"/>
      <c r="AC40" s="4"/>
      <c r="AD40" s="4"/>
      <c r="AE40" s="4"/>
      <c r="AF40" s="4"/>
      <c r="AG40" s="4"/>
      <c r="AH40" s="4"/>
    </row>
    <row r="41" spans="2:45" x14ac:dyDescent="0.3">
      <c r="B41" s="4"/>
      <c r="C41" s="4"/>
      <c r="D41" s="4"/>
      <c r="E41" s="4"/>
      <c r="F41" s="4"/>
      <c r="G41" s="4"/>
      <c r="H41" s="4"/>
      <c r="I41" s="4"/>
      <c r="J41" s="4"/>
      <c r="K41" s="4"/>
      <c r="Z41" s="4"/>
      <c r="AA41" s="4"/>
      <c r="AB41" s="4"/>
      <c r="AC41" s="4"/>
      <c r="AD41" s="4"/>
      <c r="AE41" s="4"/>
      <c r="AF41" s="4"/>
      <c r="AG41" s="4"/>
      <c r="AH41" s="4"/>
    </row>
    <row r="42" spans="2:45" x14ac:dyDescent="0.3">
      <c r="B42" s="4"/>
      <c r="C42" s="4"/>
      <c r="D42" s="4"/>
      <c r="E42" s="4"/>
      <c r="F42" s="4"/>
      <c r="G42" s="4"/>
      <c r="H42" s="4"/>
      <c r="I42" s="4"/>
      <c r="J42" s="4"/>
      <c r="K42" s="4"/>
      <c r="Z42" s="4"/>
    </row>
    <row r="43" spans="2:45" x14ac:dyDescent="0.3">
      <c r="B43" s="4"/>
      <c r="C43" s="4"/>
      <c r="D43" s="4"/>
      <c r="E43" s="4"/>
      <c r="F43" s="4"/>
      <c r="G43" s="4"/>
      <c r="H43" s="4"/>
      <c r="I43" s="4"/>
      <c r="J43" s="4"/>
      <c r="K43" s="4"/>
      <c r="Z43" s="4"/>
    </row>
    <row r="44" spans="2:45" x14ac:dyDescent="0.3">
      <c r="B44" s="4"/>
      <c r="C44" s="4"/>
      <c r="D44" s="4"/>
      <c r="E44" s="4"/>
      <c r="F44" s="4"/>
      <c r="G44" s="4"/>
      <c r="H44" s="4"/>
      <c r="I44" s="4"/>
      <c r="J44" s="4"/>
      <c r="K44" s="4"/>
      <c r="Z44" s="4"/>
    </row>
    <row r="45" spans="2:45" x14ac:dyDescent="0.3">
      <c r="B45" s="4"/>
      <c r="C45" s="4"/>
      <c r="D45" s="4"/>
      <c r="E45" s="4"/>
      <c r="F45" s="4"/>
      <c r="G45" s="4"/>
      <c r="H45" s="4"/>
      <c r="I45" s="4"/>
      <c r="J45" s="4"/>
      <c r="K45" s="4"/>
      <c r="Z45" s="4"/>
    </row>
    <row r="46" spans="2:45" x14ac:dyDescent="0.3">
      <c r="B46" s="4"/>
      <c r="C46" s="4"/>
      <c r="D46" s="4"/>
      <c r="E46" s="4"/>
      <c r="F46" s="4"/>
      <c r="G46" s="4"/>
      <c r="H46" s="4"/>
      <c r="I46" s="4"/>
      <c r="J46" s="4"/>
      <c r="K46" s="4"/>
      <c r="Z46" s="4"/>
    </row>
    <row r="47" spans="2:45" x14ac:dyDescent="0.3">
      <c r="Z47" s="4"/>
    </row>
    <row r="48" spans="2:45" x14ac:dyDescent="0.3">
      <c r="Z48" s="4"/>
    </row>
    <row r="49" spans="26:45" x14ac:dyDescent="0.3"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</row>
    <row r="50" spans="26:45" x14ac:dyDescent="0.3"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</row>
    <row r="51" spans="26:45" x14ac:dyDescent="0.3"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</row>
    <row r="52" spans="26:45" x14ac:dyDescent="0.3"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</row>
    <row r="53" spans="26:45" x14ac:dyDescent="0.3"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</row>
    <row r="54" spans="26:45" x14ac:dyDescent="0.3"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</row>
    <row r="55" spans="26:45" x14ac:dyDescent="0.3"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</row>
    <row r="56" spans="26:45" x14ac:dyDescent="0.3"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</row>
    <row r="57" spans="26:45" x14ac:dyDescent="0.3"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</row>
    <row r="58" spans="26:45" x14ac:dyDescent="0.3">
      <c r="Z58" s="4"/>
      <c r="AA58" s="4"/>
      <c r="AB58" s="4"/>
      <c r="AC58" s="4"/>
      <c r="AD58" s="4"/>
      <c r="AE58" s="4"/>
      <c r="AF58" s="4"/>
      <c r="AG58" s="4"/>
      <c r="AH58" s="4"/>
      <c r="AI58" s="4"/>
      <c r="AJ58" s="4"/>
      <c r="AK58" s="4"/>
      <c r="AL58" s="4"/>
      <c r="AM58" s="4"/>
      <c r="AN58" s="4"/>
      <c r="AO58" s="4"/>
      <c r="AP58" s="4"/>
      <c r="AQ58" s="4"/>
      <c r="AR58" s="4"/>
      <c r="AS58" s="4"/>
    </row>
    <row r="59" spans="26:45" x14ac:dyDescent="0.3">
      <c r="Z59" s="4"/>
      <c r="AA59" s="4"/>
      <c r="AB59" s="4"/>
      <c r="AC59" s="4"/>
      <c r="AD59" s="4"/>
      <c r="AE59" s="4"/>
      <c r="AF59" s="4"/>
      <c r="AG59" s="4"/>
      <c r="AH59" s="4"/>
      <c r="AI59" s="4"/>
      <c r="AJ59" s="4"/>
      <c r="AK59" s="4"/>
      <c r="AL59" s="4"/>
      <c r="AM59" s="4"/>
      <c r="AN59" s="4"/>
      <c r="AO59" s="4"/>
      <c r="AP59" s="4"/>
      <c r="AQ59" s="4"/>
      <c r="AR59" s="4"/>
      <c r="AS59" s="4"/>
    </row>
    <row r="60" spans="26:45" x14ac:dyDescent="0.3">
      <c r="Z60" s="4"/>
      <c r="AA60" s="4"/>
      <c r="AB60" s="4"/>
      <c r="AC60" s="4"/>
      <c r="AD60" s="4"/>
      <c r="AE60" s="4"/>
      <c r="AF60" s="4"/>
      <c r="AG60" s="4"/>
      <c r="AH60" s="4"/>
      <c r="AI60" s="4"/>
      <c r="AJ60" s="4"/>
      <c r="AK60" s="4"/>
      <c r="AL60" s="4"/>
      <c r="AM60" s="4"/>
      <c r="AN60" s="4"/>
      <c r="AO60" s="4"/>
      <c r="AP60" s="4"/>
      <c r="AQ60" s="4"/>
      <c r="AR60" s="4"/>
      <c r="AS60" s="4"/>
    </row>
    <row r="61" spans="26:45" x14ac:dyDescent="0.3"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</row>
    <row r="62" spans="26:45" x14ac:dyDescent="0.3"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</row>
    <row r="63" spans="26:45" x14ac:dyDescent="0.3"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4"/>
    </row>
    <row r="64" spans="26:45" x14ac:dyDescent="0.3"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</row>
    <row r="65" spans="26:45" x14ac:dyDescent="0.3"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</row>
    <row r="66" spans="26:45" x14ac:dyDescent="0.3"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</row>
    <row r="67" spans="26:45" x14ac:dyDescent="0.3"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</row>
    <row r="68" spans="26:45" x14ac:dyDescent="0.3"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</row>
  </sheetData>
  <mergeCells count="2">
    <mergeCell ref="B1:L1"/>
    <mergeCell ref="H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70C0"/>
  </sheetPr>
  <dimension ref="A1:AA38"/>
  <sheetViews>
    <sheetView view="pageBreakPreview" topLeftCell="A16" zoomScale="75" zoomScaleNormal="75" workbookViewId="0">
      <selection activeCell="B1" sqref="B1:L1"/>
    </sheetView>
  </sheetViews>
  <sheetFormatPr defaultColWidth="9.109375" defaultRowHeight="15.6" x14ac:dyDescent="0.3"/>
  <cols>
    <col min="1" max="1" width="6.6640625" style="6" customWidth="1"/>
    <col min="2" max="2" width="19.44140625" style="6" customWidth="1"/>
    <col min="3" max="12" width="11.33203125" style="6" customWidth="1"/>
    <col min="13" max="16384" width="9.109375" style="6"/>
  </cols>
  <sheetData>
    <row r="1" spans="2:27" ht="21.6" customHeight="1" x14ac:dyDescent="0.3">
      <c r="B1" s="345" t="s">
        <v>150</v>
      </c>
      <c r="C1" s="345"/>
      <c r="D1" s="345"/>
      <c r="E1" s="345"/>
      <c r="F1" s="345"/>
      <c r="G1" s="345"/>
      <c r="H1" s="345"/>
      <c r="I1" s="345"/>
      <c r="J1" s="345"/>
      <c r="K1" s="345"/>
      <c r="L1" s="345"/>
    </row>
    <row r="2" spans="2:27" ht="13.8" customHeight="1" x14ac:dyDescent="0.3">
      <c r="B2" s="61"/>
      <c r="C2" s="346" t="s">
        <v>159</v>
      </c>
      <c r="D2" s="346"/>
      <c r="E2" s="346"/>
      <c r="F2" s="346"/>
      <c r="G2" s="346"/>
      <c r="H2" s="346"/>
      <c r="I2" s="346"/>
      <c r="J2" s="346"/>
      <c r="K2" s="346"/>
      <c r="L2" s="346"/>
    </row>
    <row r="3" spans="2:27" ht="15" customHeight="1" x14ac:dyDescent="0.3">
      <c r="B3" s="275"/>
      <c r="C3" s="60">
        <v>2004</v>
      </c>
      <c r="D3" s="60">
        <v>2005</v>
      </c>
      <c r="E3" s="60">
        <v>2006</v>
      </c>
      <c r="F3" s="88">
        <v>2007</v>
      </c>
      <c r="G3" s="88">
        <v>2008</v>
      </c>
      <c r="H3" s="88">
        <v>2009</v>
      </c>
      <c r="I3" s="88">
        <v>2010</v>
      </c>
      <c r="J3" s="88">
        <v>2011</v>
      </c>
      <c r="K3" s="88">
        <v>2012</v>
      </c>
      <c r="L3" s="99">
        <v>2013</v>
      </c>
      <c r="M3" s="5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</row>
    <row r="4" spans="2:27" ht="4.2" customHeight="1" x14ac:dyDescent="0.3">
      <c r="B4" s="5"/>
      <c r="C4" s="5"/>
      <c r="D4" s="5"/>
      <c r="E4" s="5"/>
      <c r="F4" s="5"/>
      <c r="M4" s="5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2:27" s="15" customFormat="1" ht="16.8" customHeight="1" x14ac:dyDescent="0.3">
      <c r="B5" s="10" t="s">
        <v>35</v>
      </c>
      <c r="C5" s="37">
        <v>114.8</v>
      </c>
      <c r="D5" s="37">
        <v>103.5</v>
      </c>
      <c r="E5" s="37">
        <v>107.5</v>
      </c>
      <c r="F5" s="37">
        <v>110.6</v>
      </c>
      <c r="G5" s="37">
        <v>100.3</v>
      </c>
      <c r="H5" s="37">
        <v>81.2</v>
      </c>
      <c r="I5" s="37">
        <v>105.3</v>
      </c>
      <c r="J5" s="20">
        <v>107</v>
      </c>
      <c r="K5" s="20">
        <v>100.6</v>
      </c>
      <c r="L5" s="20">
        <v>99.6</v>
      </c>
      <c r="M5" s="4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2:27" ht="14.4" customHeight="1" x14ac:dyDescent="0.3">
      <c r="B6" s="4" t="s">
        <v>4</v>
      </c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2:27" ht="14.4" customHeight="1" x14ac:dyDescent="0.3">
      <c r="B7" s="4" t="s">
        <v>5</v>
      </c>
      <c r="C7" s="8">
        <v>115.2</v>
      </c>
      <c r="D7" s="8">
        <v>107.3</v>
      </c>
      <c r="E7" s="8">
        <v>107</v>
      </c>
      <c r="F7" s="8">
        <v>111.5</v>
      </c>
      <c r="G7" s="8">
        <v>104.7</v>
      </c>
      <c r="H7" s="8">
        <v>86.8</v>
      </c>
      <c r="I7" s="8">
        <v>104.5</v>
      </c>
      <c r="J7" s="8">
        <v>103.5</v>
      </c>
      <c r="K7" s="8">
        <v>99.6</v>
      </c>
      <c r="L7" s="6">
        <v>101.5</v>
      </c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2:27" ht="16.8" customHeight="1" x14ac:dyDescent="0.3">
      <c r="B8" s="4" t="s">
        <v>6</v>
      </c>
      <c r="C8" s="8">
        <v>113.7</v>
      </c>
      <c r="D8" s="8">
        <v>107.1</v>
      </c>
      <c r="E8" s="8">
        <v>107.1</v>
      </c>
      <c r="F8" s="8">
        <v>105.9</v>
      </c>
      <c r="G8" s="8">
        <v>104.5</v>
      </c>
      <c r="H8" s="8">
        <v>86.5</v>
      </c>
      <c r="I8" s="8">
        <v>104.6</v>
      </c>
      <c r="J8" s="8">
        <v>107.2</v>
      </c>
      <c r="K8" s="8">
        <v>104.1</v>
      </c>
      <c r="L8" s="6">
        <v>108.8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2:27" ht="16.8" customHeight="1" x14ac:dyDescent="0.3">
      <c r="B9" s="4" t="s">
        <v>7</v>
      </c>
      <c r="C9" s="8">
        <v>121.6</v>
      </c>
      <c r="D9" s="8">
        <v>109.2</v>
      </c>
      <c r="E9" s="8">
        <v>107.3</v>
      </c>
      <c r="F9" s="8">
        <v>121.6</v>
      </c>
      <c r="G9" s="8">
        <v>100.6</v>
      </c>
      <c r="H9" s="8">
        <v>73.7</v>
      </c>
      <c r="I9" s="8">
        <v>104.8</v>
      </c>
      <c r="J9" s="8">
        <v>107.7</v>
      </c>
      <c r="K9" s="8">
        <v>104.7</v>
      </c>
      <c r="L9" s="6">
        <v>101.7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2:27" ht="16.8" customHeight="1" x14ac:dyDescent="0.3">
      <c r="B10" s="4" t="s">
        <v>8</v>
      </c>
      <c r="C10" s="8">
        <v>113.5</v>
      </c>
      <c r="D10" s="8">
        <v>106.2</v>
      </c>
      <c r="E10" s="8">
        <v>107.7</v>
      </c>
      <c r="F10" s="8">
        <v>106.9</v>
      </c>
      <c r="G10" s="8">
        <v>94.4</v>
      </c>
      <c r="H10" s="8">
        <v>80</v>
      </c>
      <c r="I10" s="8">
        <v>109.9</v>
      </c>
      <c r="J10" s="8">
        <v>105</v>
      </c>
      <c r="K10" s="8">
        <v>100.8</v>
      </c>
      <c r="L10" s="6">
        <v>99.8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2:27" ht="16.8" customHeight="1" x14ac:dyDescent="0.3">
      <c r="B11" s="4" t="s">
        <v>9</v>
      </c>
      <c r="C11" s="8">
        <v>113.2</v>
      </c>
      <c r="D11" s="8">
        <v>94.7</v>
      </c>
      <c r="E11" s="8">
        <v>107.1</v>
      </c>
      <c r="F11" s="8">
        <v>107.8</v>
      </c>
      <c r="G11" s="8">
        <v>95</v>
      </c>
      <c r="H11" s="8">
        <v>78.3</v>
      </c>
      <c r="I11" s="8">
        <v>114.6</v>
      </c>
      <c r="J11" s="8">
        <v>113.3</v>
      </c>
      <c r="K11" s="8">
        <v>95.9</v>
      </c>
      <c r="L11" s="6">
        <v>92.7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2:27" ht="16.8" customHeight="1" x14ac:dyDescent="0.3">
      <c r="B12" s="4" t="s">
        <v>10</v>
      </c>
      <c r="C12" s="8">
        <v>117.6</v>
      </c>
      <c r="D12" s="8">
        <v>104.2</v>
      </c>
      <c r="E12" s="8">
        <v>103.3</v>
      </c>
      <c r="F12" s="8">
        <v>106.5</v>
      </c>
      <c r="G12" s="8">
        <v>104.1</v>
      </c>
      <c r="H12" s="8">
        <v>86.1</v>
      </c>
      <c r="I12" s="8">
        <v>111.6</v>
      </c>
      <c r="J12" s="8">
        <v>105</v>
      </c>
      <c r="K12" s="8">
        <v>108.6</v>
      </c>
      <c r="L12" s="6">
        <v>105.3</v>
      </c>
      <c r="M12" s="4"/>
      <c r="N12" s="1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2:27" ht="16.8" customHeight="1" x14ac:dyDescent="0.3">
      <c r="B13" s="4" t="s">
        <v>11</v>
      </c>
      <c r="C13" s="8">
        <v>111.8</v>
      </c>
      <c r="D13" s="8">
        <v>101.6</v>
      </c>
      <c r="E13" s="8">
        <v>110.6</v>
      </c>
      <c r="F13" s="8">
        <v>112.3</v>
      </c>
      <c r="G13" s="8">
        <v>103.5</v>
      </c>
      <c r="H13" s="8">
        <v>73.400000000000006</v>
      </c>
      <c r="I13" s="8">
        <v>113</v>
      </c>
      <c r="J13" s="8">
        <v>104.6</v>
      </c>
      <c r="K13" s="8">
        <v>102.8</v>
      </c>
      <c r="L13" s="6">
        <v>102.4</v>
      </c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2:27" ht="16.8" customHeight="1" x14ac:dyDescent="0.3">
      <c r="B14" s="4" t="s">
        <v>12</v>
      </c>
      <c r="C14" s="8">
        <v>119.7</v>
      </c>
      <c r="D14" s="8">
        <v>102.8</v>
      </c>
      <c r="E14" s="8">
        <v>107.6</v>
      </c>
      <c r="F14" s="8">
        <v>113.9</v>
      </c>
      <c r="G14" s="8">
        <v>99.6</v>
      </c>
      <c r="H14" s="8">
        <v>72.099999999999994</v>
      </c>
      <c r="I14" s="8">
        <v>106</v>
      </c>
      <c r="J14" s="8">
        <v>105.6</v>
      </c>
      <c r="K14" s="8">
        <v>98.2</v>
      </c>
      <c r="L14" s="6">
        <v>99.1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2:27" ht="16.8" customHeight="1" x14ac:dyDescent="0.3">
      <c r="B15" s="4" t="s">
        <v>13</v>
      </c>
      <c r="C15" s="8">
        <v>110.5</v>
      </c>
      <c r="D15" s="8">
        <v>104.7</v>
      </c>
      <c r="E15" s="8">
        <v>100</v>
      </c>
      <c r="F15" s="8">
        <v>101.4</v>
      </c>
      <c r="G15" s="8">
        <v>93</v>
      </c>
      <c r="H15" s="8">
        <v>84.3</v>
      </c>
      <c r="I15" s="8">
        <v>101.7</v>
      </c>
      <c r="J15" s="8">
        <v>111.9</v>
      </c>
      <c r="K15" s="8">
        <v>103.5</v>
      </c>
      <c r="L15" s="6">
        <v>103.3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2:27" ht="16.8" customHeight="1" x14ac:dyDescent="0.3">
      <c r="B16" s="4" t="s">
        <v>14</v>
      </c>
      <c r="C16" s="8">
        <v>115.5</v>
      </c>
      <c r="D16" s="8">
        <v>109.3</v>
      </c>
      <c r="E16" s="8">
        <v>111.2</v>
      </c>
      <c r="F16" s="8">
        <v>108.4</v>
      </c>
      <c r="G16" s="8">
        <v>103.5</v>
      </c>
      <c r="H16" s="8">
        <v>85.5</v>
      </c>
      <c r="I16" s="8">
        <v>106</v>
      </c>
      <c r="J16" s="8">
        <v>113</v>
      </c>
      <c r="K16" s="8">
        <v>101.8</v>
      </c>
      <c r="L16" s="6">
        <v>95.7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6.8" customHeight="1" x14ac:dyDescent="0.3">
      <c r="B17" s="4" t="s">
        <v>15</v>
      </c>
      <c r="C17" s="8">
        <v>124</v>
      </c>
      <c r="D17" s="8">
        <v>103.4</v>
      </c>
      <c r="E17" s="8">
        <v>106.6</v>
      </c>
      <c r="F17" s="8">
        <v>99.2</v>
      </c>
      <c r="G17" s="8">
        <v>113.1</v>
      </c>
      <c r="H17" s="8">
        <v>82.6</v>
      </c>
      <c r="I17" s="8">
        <v>107.5</v>
      </c>
      <c r="J17" s="8">
        <v>110.9</v>
      </c>
      <c r="K17" s="8">
        <v>101.9</v>
      </c>
      <c r="L17" s="6">
        <v>109.3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6.8" customHeight="1" x14ac:dyDescent="0.3">
      <c r="A18" s="107">
        <v>35</v>
      </c>
      <c r="B18" s="4" t="s">
        <v>16</v>
      </c>
      <c r="C18" s="8">
        <v>110.8</v>
      </c>
      <c r="D18" s="8">
        <v>101.8</v>
      </c>
      <c r="E18" s="8">
        <v>101.4</v>
      </c>
      <c r="F18" s="8">
        <v>111.1</v>
      </c>
      <c r="G18" s="8">
        <v>96.2</v>
      </c>
      <c r="H18" s="8">
        <v>80.099999999999994</v>
      </c>
      <c r="I18" s="8">
        <v>105.5</v>
      </c>
      <c r="J18" s="8">
        <v>113.5</v>
      </c>
      <c r="K18" s="8">
        <v>96.9</v>
      </c>
      <c r="L18" s="6">
        <v>93.9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6.8" customHeight="1" x14ac:dyDescent="0.3">
      <c r="B19" s="4" t="s">
        <v>17</v>
      </c>
      <c r="C19" s="7">
        <v>109.7</v>
      </c>
      <c r="D19" s="7">
        <v>98.6</v>
      </c>
      <c r="E19" s="7">
        <v>108.4</v>
      </c>
      <c r="F19" s="8">
        <v>109.1</v>
      </c>
      <c r="G19" s="8">
        <v>99.9</v>
      </c>
      <c r="H19" s="8">
        <v>83.4</v>
      </c>
      <c r="I19" s="8">
        <v>102.1</v>
      </c>
      <c r="J19" s="8">
        <v>110.5</v>
      </c>
      <c r="K19" s="8">
        <v>102.3</v>
      </c>
      <c r="L19" s="6">
        <v>101.3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6.8" customHeight="1" x14ac:dyDescent="0.3">
      <c r="B20" s="4" t="s">
        <v>18</v>
      </c>
      <c r="C20" s="7">
        <v>120.1</v>
      </c>
      <c r="D20" s="7">
        <v>102.6</v>
      </c>
      <c r="E20" s="7">
        <v>107.8</v>
      </c>
      <c r="F20" s="8">
        <v>101.2</v>
      </c>
      <c r="G20" s="8">
        <v>106</v>
      </c>
      <c r="H20" s="8">
        <v>89</v>
      </c>
      <c r="I20" s="8">
        <v>105.8</v>
      </c>
      <c r="J20" s="8">
        <v>103.7</v>
      </c>
      <c r="K20" s="8">
        <v>97.9</v>
      </c>
      <c r="L20" s="6">
        <v>103.5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6.8" customHeight="1" x14ac:dyDescent="0.3">
      <c r="B21" s="4" t="s">
        <v>19</v>
      </c>
      <c r="C21" s="7">
        <v>111.7</v>
      </c>
      <c r="D21" s="7">
        <v>100.6</v>
      </c>
      <c r="E21" s="7">
        <v>101.5</v>
      </c>
      <c r="F21" s="8">
        <v>108.5</v>
      </c>
      <c r="G21" s="8">
        <v>112.7</v>
      </c>
      <c r="H21" s="8">
        <v>83.5</v>
      </c>
      <c r="I21" s="8">
        <v>101.9</v>
      </c>
      <c r="J21" s="8">
        <v>99.7</v>
      </c>
      <c r="K21" s="8">
        <v>99.3</v>
      </c>
      <c r="L21" s="6">
        <v>105.5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6.8" customHeight="1" x14ac:dyDescent="0.3">
      <c r="B22" s="4" t="s">
        <v>20</v>
      </c>
      <c r="C22" s="7">
        <v>114.8</v>
      </c>
      <c r="D22" s="7">
        <v>99.2</v>
      </c>
      <c r="E22" s="7">
        <v>106</v>
      </c>
      <c r="F22" s="8">
        <v>106.6</v>
      </c>
      <c r="G22" s="8">
        <v>90.9</v>
      </c>
      <c r="H22" s="8">
        <v>82.4</v>
      </c>
      <c r="I22" s="8">
        <v>114.5</v>
      </c>
      <c r="J22" s="8">
        <v>102.1</v>
      </c>
      <c r="K22" s="8">
        <v>100.1</v>
      </c>
      <c r="L22" s="6">
        <v>95.6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6.8" customHeight="1" x14ac:dyDescent="0.3">
      <c r="B23" s="4" t="s">
        <v>21</v>
      </c>
      <c r="C23" s="7">
        <v>115.8</v>
      </c>
      <c r="D23" s="7">
        <v>103.2</v>
      </c>
      <c r="E23" s="7">
        <v>107.1</v>
      </c>
      <c r="F23" s="8">
        <v>107.7</v>
      </c>
      <c r="G23" s="8">
        <v>99.3</v>
      </c>
      <c r="H23" s="8">
        <v>81.7</v>
      </c>
      <c r="I23" s="8">
        <v>109.6</v>
      </c>
      <c r="J23" s="8">
        <v>105.7</v>
      </c>
      <c r="K23" s="8">
        <v>103.5</v>
      </c>
      <c r="L23" s="6">
        <v>97.6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6.8" customHeight="1" x14ac:dyDescent="0.3">
      <c r="B24" s="4" t="s">
        <v>22</v>
      </c>
      <c r="C24" s="7">
        <v>107.1</v>
      </c>
      <c r="D24" s="7">
        <v>106.6</v>
      </c>
      <c r="E24" s="7">
        <v>103.4</v>
      </c>
      <c r="F24" s="8">
        <v>107.5</v>
      </c>
      <c r="G24" s="8">
        <v>104.5</v>
      </c>
      <c r="H24" s="8">
        <v>85.7</v>
      </c>
      <c r="I24" s="8">
        <v>98.1</v>
      </c>
      <c r="J24" s="8">
        <v>111.3</v>
      </c>
      <c r="K24" s="8">
        <v>102.2</v>
      </c>
      <c r="L24" s="6">
        <v>104.9</v>
      </c>
      <c r="M24" s="1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6.8" customHeight="1" x14ac:dyDescent="0.3">
      <c r="B25" s="4" t="s">
        <v>23</v>
      </c>
      <c r="C25" s="7">
        <v>105.8</v>
      </c>
      <c r="D25" s="7">
        <v>105.3</v>
      </c>
      <c r="E25" s="7">
        <v>111.8</v>
      </c>
      <c r="F25" s="8">
        <v>110.4</v>
      </c>
      <c r="G25" s="8">
        <v>105.1</v>
      </c>
      <c r="H25" s="8">
        <v>90.8</v>
      </c>
      <c r="I25" s="8">
        <v>99.6</v>
      </c>
      <c r="J25" s="8">
        <v>112.2</v>
      </c>
      <c r="K25" s="8">
        <v>109</v>
      </c>
      <c r="L25" s="280">
        <v>99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6.8" customHeight="1" x14ac:dyDescent="0.3">
      <c r="B26" s="4" t="s">
        <v>24</v>
      </c>
      <c r="C26" s="7">
        <v>115.5</v>
      </c>
      <c r="D26" s="7">
        <v>108</v>
      </c>
      <c r="E26" s="7">
        <v>106.9</v>
      </c>
      <c r="F26" s="8">
        <v>109</v>
      </c>
      <c r="G26" s="8">
        <v>102</v>
      </c>
      <c r="H26" s="8">
        <v>82.6</v>
      </c>
      <c r="I26" s="8">
        <v>101.4</v>
      </c>
      <c r="J26" s="8">
        <v>106.6</v>
      </c>
      <c r="K26" s="8">
        <v>99.5</v>
      </c>
      <c r="L26" s="6">
        <v>98.3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6.8" customHeight="1" x14ac:dyDescent="0.3">
      <c r="B27" s="4" t="s">
        <v>25</v>
      </c>
      <c r="C27" s="7">
        <v>111.5</v>
      </c>
      <c r="D27" s="7">
        <v>96.8</v>
      </c>
      <c r="E27" s="7">
        <v>101.5</v>
      </c>
      <c r="F27" s="8">
        <v>102.4</v>
      </c>
      <c r="G27" s="8">
        <v>110.3</v>
      </c>
      <c r="H27" s="8">
        <v>90.5</v>
      </c>
      <c r="I27" s="8">
        <v>101.2</v>
      </c>
      <c r="J27" s="8">
        <v>103.1</v>
      </c>
      <c r="K27" s="8">
        <v>100.6</v>
      </c>
      <c r="L27" s="6">
        <v>102.6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6.8" customHeight="1" x14ac:dyDescent="0.3">
      <c r="B28" s="4" t="s">
        <v>26</v>
      </c>
      <c r="C28" s="7">
        <v>113.3</v>
      </c>
      <c r="D28" s="7">
        <v>104.4</v>
      </c>
      <c r="E28" s="7">
        <v>107.6</v>
      </c>
      <c r="F28" s="8">
        <v>109.2</v>
      </c>
      <c r="G28" s="8">
        <v>99.5</v>
      </c>
      <c r="H28" s="8">
        <v>84.8</v>
      </c>
      <c r="I28" s="8">
        <v>101.3</v>
      </c>
      <c r="J28" s="8">
        <v>109</v>
      </c>
      <c r="K28" s="8">
        <v>108.6</v>
      </c>
      <c r="L28" s="6">
        <v>99.5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6.8" customHeight="1" x14ac:dyDescent="0.3">
      <c r="B29" s="4" t="s">
        <v>27</v>
      </c>
      <c r="C29" s="7">
        <v>119.7</v>
      </c>
      <c r="D29" s="7">
        <v>106.5</v>
      </c>
      <c r="E29" s="7">
        <v>105.4</v>
      </c>
      <c r="F29" s="8">
        <v>112.8</v>
      </c>
      <c r="G29" s="8">
        <v>119.6</v>
      </c>
      <c r="H29" s="8">
        <v>79.099999999999994</v>
      </c>
      <c r="I29" s="8">
        <v>110.6</v>
      </c>
      <c r="J29" s="8">
        <v>106.9</v>
      </c>
      <c r="K29" s="8">
        <v>99.1</v>
      </c>
      <c r="L29" s="280">
        <v>100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6.8" customHeight="1" x14ac:dyDescent="0.3">
      <c r="B30" s="4" t="s">
        <v>28</v>
      </c>
      <c r="C30" s="7">
        <v>109.4</v>
      </c>
      <c r="D30" s="7">
        <v>104.7</v>
      </c>
      <c r="E30" s="7">
        <v>107</v>
      </c>
      <c r="F30" s="8">
        <v>111.8</v>
      </c>
      <c r="G30" s="8">
        <v>105.8</v>
      </c>
      <c r="H30" s="8">
        <v>83.9</v>
      </c>
      <c r="I30" s="8">
        <v>99.2</v>
      </c>
      <c r="J30" s="8">
        <v>104</v>
      </c>
      <c r="K30" s="8">
        <v>106.4</v>
      </c>
      <c r="L30" s="6">
        <v>102.3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6.8" customHeight="1" x14ac:dyDescent="0.3">
      <c r="B31" s="4" t="s">
        <v>29</v>
      </c>
      <c r="C31" s="7">
        <v>113</v>
      </c>
      <c r="D31" s="7">
        <v>102.8</v>
      </c>
      <c r="E31" s="7">
        <v>103.4</v>
      </c>
      <c r="F31" s="8">
        <v>108.9</v>
      </c>
      <c r="G31" s="8">
        <v>101.1</v>
      </c>
      <c r="H31" s="8">
        <v>85.6</v>
      </c>
      <c r="I31" s="8">
        <v>99.2</v>
      </c>
      <c r="J31" s="8">
        <v>107.6</v>
      </c>
      <c r="K31" s="8">
        <v>104.3</v>
      </c>
      <c r="L31" s="6">
        <v>97.5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6.8" customHeight="1" x14ac:dyDescent="0.3">
      <c r="B32" s="6" t="s">
        <v>30</v>
      </c>
      <c r="C32" s="7">
        <v>119.7</v>
      </c>
      <c r="D32" s="7">
        <v>109.5</v>
      </c>
      <c r="E32" s="7">
        <v>113.6</v>
      </c>
      <c r="F32" s="8">
        <v>121.5</v>
      </c>
      <c r="G32" s="8">
        <v>100.6</v>
      </c>
      <c r="H32" s="8">
        <v>79.7</v>
      </c>
      <c r="I32" s="8">
        <v>97.4</v>
      </c>
      <c r="J32" s="8">
        <v>102.9</v>
      </c>
      <c r="K32" s="8">
        <v>102.9</v>
      </c>
      <c r="L32" s="6">
        <v>101.8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2:27" ht="15" customHeight="1" x14ac:dyDescent="0.3">
      <c r="B33" s="4" t="s">
        <v>31</v>
      </c>
      <c r="C33" s="7">
        <v>110.7</v>
      </c>
      <c r="D33" s="7">
        <v>106.8</v>
      </c>
      <c r="E33" s="7">
        <v>120.5</v>
      </c>
      <c r="F33" s="8">
        <v>108.4</v>
      </c>
      <c r="G33" s="8">
        <v>104.5</v>
      </c>
      <c r="H33" s="8">
        <v>83.9</v>
      </c>
      <c r="I33" s="8">
        <v>106.7</v>
      </c>
      <c r="J33" s="8">
        <v>104.7</v>
      </c>
      <c r="K33" s="8">
        <v>90.7</v>
      </c>
      <c r="L33" s="6">
        <v>109.5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2:27" ht="18.899999999999999" customHeight="1" x14ac:dyDescent="0.3"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2:27" ht="18.899999999999999" customHeight="1" x14ac:dyDescent="0.3"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2:27" x14ac:dyDescent="0.3"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</row>
    <row r="37" spans="2:27" x14ac:dyDescent="0.3"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</row>
    <row r="38" spans="2:27" x14ac:dyDescent="0.3"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</row>
  </sheetData>
  <mergeCells count="2">
    <mergeCell ref="B1:L1"/>
    <mergeCell ref="C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9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>
    <tabColor rgb="FFFFFF00"/>
  </sheetPr>
  <dimension ref="A1:K56"/>
  <sheetViews>
    <sheetView view="pageBreakPreview" zoomScale="53" zoomScaleNormal="75" zoomScaleSheetLayoutView="53" workbookViewId="0">
      <selection sqref="A1:K58"/>
    </sheetView>
  </sheetViews>
  <sheetFormatPr defaultRowHeight="13.2" x14ac:dyDescent="0.25"/>
  <sheetData>
    <row r="1" spans="1:11" ht="13.5" customHeight="1" x14ac:dyDescent="0.25">
      <c r="A1" s="313" t="s">
        <v>160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77"/>
      <c r="B53" s="77"/>
      <c r="C53" s="77"/>
      <c r="D53" s="77"/>
      <c r="E53" s="77"/>
      <c r="F53" s="77"/>
      <c r="G53" s="77"/>
      <c r="H53" s="77"/>
      <c r="I53" s="77"/>
    </row>
    <row r="54" spans="1:11" ht="12.75" customHeight="1" x14ac:dyDescent="0.25">
      <c r="A54" s="77"/>
      <c r="B54" s="77"/>
      <c r="C54" s="77"/>
      <c r="D54" s="77"/>
      <c r="E54" s="77"/>
      <c r="F54" s="77"/>
      <c r="G54" s="77"/>
      <c r="H54" s="77"/>
      <c r="I54" s="77"/>
    </row>
    <row r="55" spans="1:11" ht="12.75" customHeight="1" x14ac:dyDescent="0.25">
      <c r="A55" s="77"/>
      <c r="B55" s="77"/>
      <c r="C55" s="77"/>
      <c r="D55" s="77"/>
      <c r="E55" s="77"/>
      <c r="F55" s="77"/>
      <c r="G55" s="77"/>
      <c r="H55" s="77"/>
      <c r="I55" s="77"/>
    </row>
    <row r="56" spans="1:11" ht="12.75" customHeight="1" x14ac:dyDescent="0.25">
      <c r="A56" s="77"/>
      <c r="B56" s="77"/>
      <c r="C56" s="77"/>
      <c r="D56" s="77"/>
      <c r="E56" s="77"/>
      <c r="F56" s="77"/>
      <c r="G56" s="77"/>
      <c r="H56" s="77"/>
      <c r="I56" s="77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34"/>
  <sheetViews>
    <sheetView zoomScale="75" zoomScaleNormal="75" zoomScaleSheetLayoutView="75" workbookViewId="0">
      <selection activeCell="P12" sqref="P12"/>
    </sheetView>
  </sheetViews>
  <sheetFormatPr defaultRowHeight="13.2" x14ac:dyDescent="0.25"/>
  <cols>
    <col min="1" max="1" width="6.109375" customWidth="1"/>
    <col min="2" max="2" width="19.44140625" customWidth="1"/>
    <col min="3" max="12" width="11.33203125" customWidth="1"/>
  </cols>
  <sheetData>
    <row r="1" spans="2:12" ht="12.6" customHeight="1" x14ac:dyDescent="0.25">
      <c r="B1" s="347" t="s">
        <v>145</v>
      </c>
      <c r="C1" s="347"/>
      <c r="D1" s="347"/>
      <c r="E1" s="347"/>
      <c r="F1" s="347"/>
      <c r="G1" s="347"/>
      <c r="H1" s="347"/>
      <c r="I1" s="347"/>
      <c r="J1" s="347"/>
      <c r="K1" s="347"/>
      <c r="L1" s="347"/>
    </row>
    <row r="2" spans="2:12" ht="13.2" customHeight="1" x14ac:dyDescent="0.25">
      <c r="B2" s="348"/>
      <c r="C2" s="348"/>
      <c r="D2" s="348"/>
      <c r="E2" s="348"/>
      <c r="F2" s="348"/>
      <c r="G2" s="348"/>
      <c r="H2" s="348"/>
      <c r="I2" s="348"/>
      <c r="J2" s="348"/>
      <c r="K2" s="348"/>
      <c r="L2" s="348"/>
    </row>
    <row r="3" spans="2:12" ht="17.399999999999999" customHeight="1" x14ac:dyDescent="0.3">
      <c r="B3" s="230"/>
      <c r="C3" s="230"/>
      <c r="D3" s="230"/>
      <c r="E3" s="230"/>
      <c r="F3" s="230"/>
      <c r="G3" s="230"/>
      <c r="H3" s="230"/>
      <c r="I3" s="349" t="s">
        <v>155</v>
      </c>
      <c r="J3" s="349"/>
      <c r="K3" s="349"/>
      <c r="L3" s="349"/>
    </row>
    <row r="4" spans="2:12" ht="15.6" x14ac:dyDescent="0.3">
      <c r="B4" s="275"/>
      <c r="C4" s="60">
        <v>2004</v>
      </c>
      <c r="D4" s="60">
        <v>2005</v>
      </c>
      <c r="E4" s="60">
        <v>2006</v>
      </c>
      <c r="F4" s="101">
        <v>2007</v>
      </c>
      <c r="G4" s="101">
        <v>2008</v>
      </c>
      <c r="H4" s="101">
        <v>2009</v>
      </c>
      <c r="I4" s="101">
        <v>2010</v>
      </c>
      <c r="J4" s="101">
        <v>2011</v>
      </c>
      <c r="K4" s="101">
        <v>2012</v>
      </c>
      <c r="L4" s="102">
        <v>2013</v>
      </c>
    </row>
    <row r="5" spans="2:12" ht="22.8" customHeight="1" x14ac:dyDescent="0.3">
      <c r="B5" s="10" t="s">
        <v>35</v>
      </c>
      <c r="C5" s="37">
        <f>SUM(C7:C33)</f>
        <v>313046</v>
      </c>
      <c r="D5" s="37">
        <f t="shared" ref="D5:L5" si="0">SUM(D7:D33)</f>
        <v>388601</v>
      </c>
      <c r="E5" s="37">
        <f t="shared" si="0"/>
        <v>474123</v>
      </c>
      <c r="F5" s="37">
        <f t="shared" si="0"/>
        <v>634794</v>
      </c>
      <c r="G5" s="37">
        <f t="shared" si="0"/>
        <v>824176</v>
      </c>
      <c r="H5" s="37">
        <f t="shared" si="0"/>
        <v>796481</v>
      </c>
      <c r="I5" s="37">
        <f t="shared" si="0"/>
        <v>954159</v>
      </c>
      <c r="J5" s="37">
        <f t="shared" si="0"/>
        <v>1119801</v>
      </c>
      <c r="K5" s="37">
        <f t="shared" si="0"/>
        <v>1262157</v>
      </c>
      <c r="L5" s="37">
        <f t="shared" si="0"/>
        <v>1336364</v>
      </c>
    </row>
    <row r="6" spans="2:12" ht="15.6" x14ac:dyDescent="0.3">
      <c r="B6" s="4" t="s">
        <v>4</v>
      </c>
      <c r="L6" s="4"/>
    </row>
    <row r="7" spans="2:12" ht="17.399999999999999" customHeight="1" x14ac:dyDescent="0.3">
      <c r="B7" s="4" t="s">
        <v>5</v>
      </c>
      <c r="C7" s="279">
        <v>9154</v>
      </c>
      <c r="D7" s="279">
        <v>11715</v>
      </c>
      <c r="E7" s="288">
        <v>14456</v>
      </c>
      <c r="F7" s="288">
        <v>18947</v>
      </c>
      <c r="G7" s="288">
        <v>24558</v>
      </c>
      <c r="H7" s="288">
        <v>24603</v>
      </c>
      <c r="I7" s="288">
        <v>29388</v>
      </c>
      <c r="J7" s="284">
        <v>34083</v>
      </c>
      <c r="K7" s="43">
        <v>39920</v>
      </c>
      <c r="L7" s="4">
        <v>42082</v>
      </c>
    </row>
    <row r="8" spans="2:12" ht="17.399999999999999" customHeight="1" x14ac:dyDescent="0.3">
      <c r="B8" s="4" t="s">
        <v>6</v>
      </c>
      <c r="C8" s="279">
        <v>7481</v>
      </c>
      <c r="D8" s="279">
        <v>9176</v>
      </c>
      <c r="E8" s="288">
        <v>11047</v>
      </c>
      <c r="F8" s="284">
        <v>13773</v>
      </c>
      <c r="G8" s="284">
        <v>17808</v>
      </c>
      <c r="H8" s="284">
        <v>17819</v>
      </c>
      <c r="I8" s="284">
        <v>21114</v>
      </c>
      <c r="J8" s="284">
        <v>25579</v>
      </c>
      <c r="K8" s="43">
        <v>28995</v>
      </c>
      <c r="L8" s="6">
        <v>32740</v>
      </c>
    </row>
    <row r="9" spans="2:12" ht="17.399999999999999" customHeight="1" x14ac:dyDescent="0.3">
      <c r="B9" s="4" t="s">
        <v>7</v>
      </c>
      <c r="C9" s="279">
        <v>4576</v>
      </c>
      <c r="D9" s="279">
        <v>5874</v>
      </c>
      <c r="E9" s="288">
        <v>6766</v>
      </c>
      <c r="F9" s="284">
        <v>8952</v>
      </c>
      <c r="G9" s="284">
        <v>11245</v>
      </c>
      <c r="H9" s="284">
        <v>10888</v>
      </c>
      <c r="I9" s="284">
        <v>12957</v>
      </c>
      <c r="J9" s="284">
        <v>15543</v>
      </c>
      <c r="K9" s="43">
        <v>17625</v>
      </c>
      <c r="L9" s="156">
        <v>18794</v>
      </c>
    </row>
    <row r="10" spans="2:12" ht="17.399999999999999" customHeight="1" x14ac:dyDescent="0.3">
      <c r="B10" s="4" t="s">
        <v>8</v>
      </c>
      <c r="C10" s="279">
        <v>26777</v>
      </c>
      <c r="D10" s="279">
        <v>35023</v>
      </c>
      <c r="E10" s="288">
        <v>43992</v>
      </c>
      <c r="F10" s="284">
        <v>60637</v>
      </c>
      <c r="G10" s="284">
        <v>87629</v>
      </c>
      <c r="H10" s="284">
        <v>78331</v>
      </c>
      <c r="I10" s="284">
        <v>99003</v>
      </c>
      <c r="J10" s="284">
        <v>115750</v>
      </c>
      <c r="K10" s="43">
        <v>122789</v>
      </c>
      <c r="L10" s="6">
        <v>128714</v>
      </c>
    </row>
    <row r="11" spans="2:12" ht="17.399999999999999" customHeight="1" x14ac:dyDescent="0.3">
      <c r="B11" s="4" t="s">
        <v>9</v>
      </c>
      <c r="C11" s="279">
        <v>40573</v>
      </c>
      <c r="D11" s="279">
        <v>49366</v>
      </c>
      <c r="E11" s="288">
        <v>61011</v>
      </c>
      <c r="F11" s="284">
        <v>78640</v>
      </c>
      <c r="G11" s="284">
        <v>98766</v>
      </c>
      <c r="H11" s="284">
        <v>87350</v>
      </c>
      <c r="I11" s="284">
        <v>110139</v>
      </c>
      <c r="J11" s="284">
        <v>133081</v>
      </c>
      <c r="K11" s="43">
        <v>141877</v>
      </c>
      <c r="L11" s="6">
        <v>137450</v>
      </c>
    </row>
    <row r="12" spans="2:12" ht="17.399999999999999" customHeight="1" x14ac:dyDescent="0.3">
      <c r="B12" s="4" t="s">
        <v>10</v>
      </c>
      <c r="C12" s="279">
        <v>5479</v>
      </c>
      <c r="D12" s="279">
        <v>6671</v>
      </c>
      <c r="E12" s="288">
        <v>7793</v>
      </c>
      <c r="F12" s="284">
        <v>9932</v>
      </c>
      <c r="G12" s="284">
        <v>13281</v>
      </c>
      <c r="H12" s="284">
        <v>13027</v>
      </c>
      <c r="I12" s="284">
        <v>16757</v>
      </c>
      <c r="J12" s="284">
        <v>19211</v>
      </c>
      <c r="K12" s="43">
        <v>21738</v>
      </c>
      <c r="L12" s="156">
        <v>23322</v>
      </c>
    </row>
    <row r="13" spans="2:12" ht="17.399999999999999" customHeight="1" x14ac:dyDescent="0.3">
      <c r="B13" s="4" t="s">
        <v>11</v>
      </c>
      <c r="C13" s="279">
        <v>4881</v>
      </c>
      <c r="D13" s="279">
        <v>6099</v>
      </c>
      <c r="E13" s="288">
        <v>7356</v>
      </c>
      <c r="F13" s="284">
        <v>9512</v>
      </c>
      <c r="G13" s="284">
        <v>11843</v>
      </c>
      <c r="H13" s="284">
        <v>11286</v>
      </c>
      <c r="I13" s="284">
        <v>13872</v>
      </c>
      <c r="J13" s="284">
        <v>16125</v>
      </c>
      <c r="K13" s="43">
        <v>19303</v>
      </c>
      <c r="L13" s="6">
        <v>19876</v>
      </c>
    </row>
    <row r="14" spans="2:12" ht="17.399999999999999" customHeight="1" x14ac:dyDescent="0.3">
      <c r="B14" s="4" t="s">
        <v>12</v>
      </c>
      <c r="C14" s="279">
        <v>13485</v>
      </c>
      <c r="D14" s="279">
        <v>16795</v>
      </c>
      <c r="E14" s="288">
        <v>20544</v>
      </c>
      <c r="F14" s="284">
        <v>27877</v>
      </c>
      <c r="G14" s="284">
        <v>35158</v>
      </c>
      <c r="H14" s="284">
        <v>31194</v>
      </c>
      <c r="I14" s="284">
        <v>36124</v>
      </c>
      <c r="J14" s="284">
        <v>40516</v>
      </c>
      <c r="K14" s="43">
        <v>45303</v>
      </c>
      <c r="L14" s="6">
        <v>45822</v>
      </c>
    </row>
    <row r="15" spans="2:12" ht="17.399999999999999" customHeight="1" x14ac:dyDescent="0.3">
      <c r="B15" s="4" t="s">
        <v>13</v>
      </c>
      <c r="C15" s="279">
        <v>6653</v>
      </c>
      <c r="D15" s="279">
        <v>8428</v>
      </c>
      <c r="E15" s="288">
        <v>9686</v>
      </c>
      <c r="F15" s="284">
        <v>11994</v>
      </c>
      <c r="G15" s="284">
        <v>15200</v>
      </c>
      <c r="H15" s="284">
        <v>14706</v>
      </c>
      <c r="I15" s="284">
        <v>17675</v>
      </c>
      <c r="J15" s="284">
        <v>22390</v>
      </c>
      <c r="K15" s="43">
        <v>27043</v>
      </c>
      <c r="L15" s="6">
        <v>29977</v>
      </c>
    </row>
    <row r="16" spans="2:12" ht="17.399999999999999" customHeight="1" x14ac:dyDescent="0.3">
      <c r="B16" s="4" t="s">
        <v>14</v>
      </c>
      <c r="C16" s="279">
        <v>10577</v>
      </c>
      <c r="D16" s="279">
        <v>13140</v>
      </c>
      <c r="E16" s="288">
        <v>16307</v>
      </c>
      <c r="F16" s="284">
        <v>22589</v>
      </c>
      <c r="G16" s="284">
        <v>30380</v>
      </c>
      <c r="H16" s="284">
        <v>31939</v>
      </c>
      <c r="I16" s="284">
        <v>38769</v>
      </c>
      <c r="J16" s="284">
        <v>49813</v>
      </c>
      <c r="K16" s="43">
        <v>59061</v>
      </c>
      <c r="L16" s="6">
        <v>60176</v>
      </c>
    </row>
    <row r="17" spans="1:12" ht="17.399999999999999" customHeight="1" x14ac:dyDescent="0.3">
      <c r="B17" s="4" t="s">
        <v>15</v>
      </c>
      <c r="C17" s="279">
        <v>5203</v>
      </c>
      <c r="D17" s="279">
        <v>6251</v>
      </c>
      <c r="E17" s="288">
        <v>7367</v>
      </c>
      <c r="F17" s="284">
        <v>9021</v>
      </c>
      <c r="G17" s="284">
        <v>12491</v>
      </c>
      <c r="H17" s="284">
        <v>11964</v>
      </c>
      <c r="I17" s="284">
        <v>14193</v>
      </c>
      <c r="J17" s="284">
        <v>17730</v>
      </c>
      <c r="K17" s="43">
        <v>19427</v>
      </c>
      <c r="L17" s="6">
        <v>22448</v>
      </c>
    </row>
    <row r="18" spans="1:12" ht="17.399999999999999" customHeight="1" x14ac:dyDescent="0.3">
      <c r="A18" s="302">
        <v>38</v>
      </c>
      <c r="B18" s="4" t="s">
        <v>16</v>
      </c>
      <c r="C18" s="279">
        <v>12192</v>
      </c>
      <c r="D18" s="279">
        <v>16266</v>
      </c>
      <c r="E18" s="288">
        <v>19810</v>
      </c>
      <c r="F18" s="284">
        <v>26897</v>
      </c>
      <c r="G18" s="284">
        <v>35173</v>
      </c>
      <c r="H18" s="284">
        <v>31645</v>
      </c>
      <c r="I18" s="284">
        <v>38201</v>
      </c>
      <c r="J18" s="284">
        <v>46172</v>
      </c>
      <c r="K18" s="43">
        <v>48012</v>
      </c>
      <c r="L18" s="156">
        <v>46864</v>
      </c>
    </row>
    <row r="19" spans="1:12" ht="17.399999999999999" customHeight="1" x14ac:dyDescent="0.3">
      <c r="B19" s="4" t="s">
        <v>17</v>
      </c>
      <c r="C19" s="279">
        <v>12685</v>
      </c>
      <c r="D19" s="279">
        <v>15280</v>
      </c>
      <c r="E19" s="288">
        <v>18820</v>
      </c>
      <c r="F19" s="284">
        <v>24757</v>
      </c>
      <c r="G19" s="284">
        <v>31059</v>
      </c>
      <c r="H19" s="284">
        <v>31561</v>
      </c>
      <c r="I19" s="284">
        <v>36990</v>
      </c>
      <c r="J19" s="284">
        <v>45266</v>
      </c>
      <c r="K19" s="43">
        <v>54280</v>
      </c>
      <c r="L19" s="6">
        <v>57120</v>
      </c>
    </row>
    <row r="20" spans="1:12" ht="17.399999999999999" customHeight="1" x14ac:dyDescent="0.3">
      <c r="B20" s="4" t="s">
        <v>18</v>
      </c>
      <c r="C20" s="279">
        <v>7253</v>
      </c>
      <c r="D20" s="279">
        <v>8543</v>
      </c>
      <c r="E20" s="288">
        <v>10497</v>
      </c>
      <c r="F20" s="284">
        <v>13120</v>
      </c>
      <c r="G20" s="284">
        <v>17072</v>
      </c>
      <c r="H20" s="284">
        <v>17846</v>
      </c>
      <c r="I20" s="284">
        <v>21351</v>
      </c>
      <c r="J20" s="284">
        <v>24030</v>
      </c>
      <c r="K20" s="43">
        <v>25457</v>
      </c>
      <c r="L20" s="6">
        <v>28510</v>
      </c>
    </row>
    <row r="21" spans="1:12" ht="17.399999999999999" customHeight="1" x14ac:dyDescent="0.3">
      <c r="B21" s="4" t="s">
        <v>19</v>
      </c>
      <c r="C21" s="279">
        <v>15790</v>
      </c>
      <c r="D21" s="279">
        <v>18776</v>
      </c>
      <c r="E21" s="288">
        <v>22369</v>
      </c>
      <c r="F21" s="284">
        <v>30071</v>
      </c>
      <c r="G21" s="284">
        <v>42208</v>
      </c>
      <c r="H21" s="284">
        <v>43704</v>
      </c>
      <c r="I21" s="284">
        <v>48806</v>
      </c>
      <c r="J21" s="284">
        <v>54936</v>
      </c>
      <c r="K21" s="43">
        <v>58124</v>
      </c>
      <c r="L21" s="6">
        <v>62601</v>
      </c>
    </row>
    <row r="22" spans="1:12" ht="17.399999999999999" customHeight="1" x14ac:dyDescent="0.3">
      <c r="B22" s="4" t="s">
        <v>20</v>
      </c>
      <c r="C22" s="279">
        <v>11446</v>
      </c>
      <c r="D22" s="279">
        <v>14819</v>
      </c>
      <c r="E22" s="288">
        <v>18071</v>
      </c>
      <c r="F22" s="284">
        <v>23456</v>
      </c>
      <c r="G22" s="284">
        <v>27652</v>
      </c>
      <c r="H22" s="284">
        <v>27432</v>
      </c>
      <c r="I22" s="284">
        <v>36731</v>
      </c>
      <c r="J22" s="284">
        <v>41843</v>
      </c>
      <c r="K22" s="43">
        <v>45639</v>
      </c>
      <c r="L22" s="6">
        <v>50301</v>
      </c>
    </row>
    <row r="23" spans="1:12" ht="17.399999999999999" customHeight="1" x14ac:dyDescent="0.3">
      <c r="B23" s="4" t="s">
        <v>21</v>
      </c>
      <c r="C23" s="279">
        <v>5176</v>
      </c>
      <c r="D23" s="279">
        <v>6490</v>
      </c>
      <c r="E23" s="288">
        <v>7829</v>
      </c>
      <c r="F23" s="284">
        <v>9891</v>
      </c>
      <c r="G23" s="284">
        <v>12298</v>
      </c>
      <c r="H23" s="284">
        <v>11761</v>
      </c>
      <c r="I23" s="284">
        <v>14035</v>
      </c>
      <c r="J23" s="284">
        <v>16698</v>
      </c>
      <c r="K23" s="43">
        <v>18887</v>
      </c>
      <c r="L23" s="156">
        <v>19935</v>
      </c>
    </row>
    <row r="24" spans="1:12" ht="17.399999999999999" customHeight="1" x14ac:dyDescent="0.3">
      <c r="B24" s="4" t="s">
        <v>22</v>
      </c>
      <c r="C24" s="279">
        <v>5761</v>
      </c>
      <c r="D24" s="279">
        <v>7185</v>
      </c>
      <c r="E24" s="288">
        <v>8470</v>
      </c>
      <c r="F24" s="284">
        <v>11046</v>
      </c>
      <c r="G24" s="284">
        <v>14400</v>
      </c>
      <c r="H24" s="284">
        <v>14251</v>
      </c>
      <c r="I24" s="284">
        <v>16481</v>
      </c>
      <c r="J24" s="284">
        <v>20136</v>
      </c>
      <c r="K24" s="43">
        <v>22004</v>
      </c>
      <c r="L24" s="6">
        <v>23971</v>
      </c>
    </row>
    <row r="25" spans="1:12" ht="17.399999999999999" customHeight="1" x14ac:dyDescent="0.3">
      <c r="B25" s="4" t="s">
        <v>23</v>
      </c>
      <c r="C25" s="279">
        <v>3631</v>
      </c>
      <c r="D25" s="279">
        <v>4651</v>
      </c>
      <c r="E25" s="288">
        <v>5785</v>
      </c>
      <c r="F25" s="284">
        <v>7494</v>
      </c>
      <c r="G25" s="284">
        <v>9560</v>
      </c>
      <c r="H25" s="284">
        <v>10066</v>
      </c>
      <c r="I25" s="284">
        <v>11568</v>
      </c>
      <c r="J25" s="284">
        <v>14574</v>
      </c>
      <c r="K25" s="43">
        <v>16091</v>
      </c>
      <c r="L25" s="6">
        <v>16778</v>
      </c>
    </row>
    <row r="26" spans="1:12" ht="17.399999999999999" customHeight="1" x14ac:dyDescent="0.3">
      <c r="B26" s="4" t="s">
        <v>24</v>
      </c>
      <c r="C26" s="279">
        <v>18786</v>
      </c>
      <c r="D26" s="279">
        <v>22770</v>
      </c>
      <c r="E26" s="288">
        <v>28181</v>
      </c>
      <c r="F26" s="284">
        <v>39029</v>
      </c>
      <c r="G26" s="284">
        <v>52313</v>
      </c>
      <c r="H26" s="284">
        <v>51821</v>
      </c>
      <c r="I26" s="284">
        <v>57967</v>
      </c>
      <c r="J26" s="284">
        <v>66678</v>
      </c>
      <c r="K26" s="43">
        <v>71427</v>
      </c>
      <c r="L26" s="156">
        <v>75274</v>
      </c>
    </row>
    <row r="27" spans="1:12" ht="17.399999999999999" customHeight="1" x14ac:dyDescent="0.3">
      <c r="B27" s="4" t="s">
        <v>25</v>
      </c>
      <c r="C27" s="279">
        <v>4800</v>
      </c>
      <c r="D27" s="279">
        <v>5825</v>
      </c>
      <c r="E27" s="288">
        <v>6778</v>
      </c>
      <c r="F27" s="284">
        <v>8130</v>
      </c>
      <c r="G27" s="284">
        <v>11757</v>
      </c>
      <c r="H27" s="284">
        <v>11970</v>
      </c>
      <c r="I27" s="284">
        <v>14108</v>
      </c>
      <c r="J27" s="284">
        <v>16334</v>
      </c>
      <c r="K27" s="43">
        <v>17126</v>
      </c>
      <c r="L27" s="6">
        <v>18924</v>
      </c>
    </row>
    <row r="28" spans="1:12" ht="17.399999999999999" customHeight="1" x14ac:dyDescent="0.3">
      <c r="B28" s="4" t="s">
        <v>26</v>
      </c>
      <c r="C28" s="279">
        <v>5854</v>
      </c>
      <c r="D28" s="279">
        <v>7112</v>
      </c>
      <c r="E28" s="288">
        <v>8492</v>
      </c>
      <c r="F28" s="284">
        <v>11019</v>
      </c>
      <c r="G28" s="284">
        <v>14184</v>
      </c>
      <c r="H28" s="284">
        <v>13918</v>
      </c>
      <c r="I28" s="284">
        <v>16143</v>
      </c>
      <c r="J28" s="284">
        <v>19978</v>
      </c>
      <c r="K28" s="43">
        <v>23004</v>
      </c>
      <c r="L28" s="6">
        <v>23932</v>
      </c>
    </row>
    <row r="29" spans="1:12" ht="17.399999999999999" customHeight="1" x14ac:dyDescent="0.3">
      <c r="B29" s="4" t="s">
        <v>27</v>
      </c>
      <c r="C29" s="279">
        <v>5993</v>
      </c>
      <c r="D29" s="279">
        <v>7892</v>
      </c>
      <c r="E29" s="288">
        <v>9541</v>
      </c>
      <c r="F29" s="284">
        <v>11984</v>
      </c>
      <c r="G29" s="284">
        <v>16548</v>
      </c>
      <c r="H29" s="284">
        <v>16209</v>
      </c>
      <c r="I29" s="284">
        <v>19592</v>
      </c>
      <c r="J29" s="284">
        <v>23149</v>
      </c>
      <c r="K29" s="43">
        <v>27058</v>
      </c>
      <c r="L29" s="6">
        <v>29002</v>
      </c>
    </row>
    <row r="30" spans="1:12" ht="17.399999999999999" customHeight="1" x14ac:dyDescent="0.3">
      <c r="B30" s="4" t="s">
        <v>28</v>
      </c>
      <c r="C30" s="279">
        <v>3104</v>
      </c>
      <c r="D30" s="279">
        <v>3921</v>
      </c>
      <c r="E30" s="288">
        <v>4715</v>
      </c>
      <c r="F30" s="284">
        <v>6183</v>
      </c>
      <c r="G30" s="284">
        <v>8133</v>
      </c>
      <c r="H30" s="284">
        <v>7816</v>
      </c>
      <c r="I30" s="284">
        <v>9180</v>
      </c>
      <c r="J30" s="284">
        <v>10977</v>
      </c>
      <c r="K30" s="43">
        <v>12051</v>
      </c>
      <c r="L30" s="6">
        <v>12947</v>
      </c>
    </row>
    <row r="31" spans="1:12" ht="17.399999999999999" customHeight="1" x14ac:dyDescent="0.3">
      <c r="B31" s="4" t="s">
        <v>29</v>
      </c>
      <c r="C31" s="279">
        <v>5625</v>
      </c>
      <c r="D31" s="279">
        <v>6807</v>
      </c>
      <c r="E31" s="288">
        <v>7907</v>
      </c>
      <c r="F31" s="284">
        <v>10298</v>
      </c>
      <c r="G31" s="284">
        <v>13210</v>
      </c>
      <c r="H31" s="284">
        <v>12941</v>
      </c>
      <c r="I31" s="284">
        <v>15218</v>
      </c>
      <c r="J31" s="284">
        <v>18571</v>
      </c>
      <c r="K31" s="43">
        <v>21063</v>
      </c>
      <c r="L31" s="6">
        <v>22082</v>
      </c>
    </row>
    <row r="32" spans="1:12" ht="17.399999999999999" customHeight="1" x14ac:dyDescent="0.3">
      <c r="B32" s="6" t="s">
        <v>30</v>
      </c>
      <c r="C32" s="279">
        <v>58013</v>
      </c>
      <c r="D32" s="279">
        <v>71082</v>
      </c>
      <c r="E32" s="288">
        <v>86964</v>
      </c>
      <c r="F32" s="284">
        <v>124934</v>
      </c>
      <c r="G32" s="284">
        <v>154377</v>
      </c>
      <c r="H32" s="284">
        <v>154409</v>
      </c>
      <c r="I32" s="284">
        <v>180510</v>
      </c>
      <c r="J32" s="284">
        <v>201987</v>
      </c>
      <c r="K32" s="43">
        <v>249685</v>
      </c>
      <c r="L32" s="4">
        <v>276252</v>
      </c>
    </row>
    <row r="33" spans="2:12" ht="17.399999999999999" customHeight="1" x14ac:dyDescent="0.3">
      <c r="B33" s="278" t="s">
        <v>31</v>
      </c>
      <c r="C33" s="279">
        <v>2098</v>
      </c>
      <c r="D33" s="279">
        <v>2644</v>
      </c>
      <c r="E33" s="288">
        <v>3569</v>
      </c>
      <c r="F33" s="284">
        <v>4611</v>
      </c>
      <c r="G33" s="284">
        <v>5873</v>
      </c>
      <c r="H33" s="284">
        <v>6024</v>
      </c>
      <c r="I33" s="284">
        <v>7287</v>
      </c>
      <c r="J33" s="284">
        <v>8651</v>
      </c>
      <c r="K33" s="43">
        <v>9168</v>
      </c>
      <c r="L33" s="6">
        <v>10470</v>
      </c>
    </row>
    <row r="34" spans="2:12" ht="18.899999999999999" customHeight="1" x14ac:dyDescent="0.25"/>
  </sheetData>
  <mergeCells count="2">
    <mergeCell ref="B1:L2"/>
    <mergeCell ref="I3:L3"/>
  </mergeCells>
  <pageMargins left="0.78740157480314965" right="0.23622047244094491" top="0.98425196850393704" bottom="0.59055118110236227" header="0.51181102362204722" footer="0.51181102362204722"/>
  <pageSetup paperSize="9" scale="90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35"/>
  <sheetViews>
    <sheetView topLeftCell="C1" zoomScale="75" zoomScaleNormal="75" zoomScaleSheetLayoutView="75" workbookViewId="0">
      <selection activeCell="P15" sqref="P15"/>
    </sheetView>
  </sheetViews>
  <sheetFormatPr defaultRowHeight="13.2" x14ac:dyDescent="0.25"/>
  <cols>
    <col min="1" max="1" width="6.109375" customWidth="1"/>
    <col min="2" max="2" width="19.44140625" customWidth="1"/>
    <col min="3" max="12" width="11.77734375" customWidth="1"/>
  </cols>
  <sheetData>
    <row r="1" spans="2:13" ht="20.399999999999999" customHeight="1" x14ac:dyDescent="0.25">
      <c r="B1" s="350" t="s">
        <v>118</v>
      </c>
      <c r="C1" s="350"/>
      <c r="D1" s="350"/>
      <c r="E1" s="350"/>
      <c r="F1" s="350"/>
      <c r="G1" s="350"/>
      <c r="H1" s="350"/>
      <c r="I1" s="350"/>
      <c r="J1" s="350"/>
      <c r="K1" s="350"/>
      <c r="L1" s="350"/>
      <c r="M1" s="32"/>
    </row>
    <row r="2" spans="2:13" ht="18" customHeight="1" x14ac:dyDescent="0.3">
      <c r="B2" s="62"/>
      <c r="C2" s="32"/>
      <c r="D2" s="32"/>
      <c r="E2" s="32"/>
      <c r="F2" s="32"/>
      <c r="G2" s="32"/>
      <c r="H2" s="349" t="s">
        <v>68</v>
      </c>
      <c r="I2" s="349"/>
      <c r="J2" s="349"/>
      <c r="K2" s="349"/>
      <c r="L2" s="349"/>
      <c r="M2" s="32"/>
    </row>
    <row r="3" spans="2:13" ht="15.6" x14ac:dyDescent="0.3">
      <c r="B3" s="294"/>
      <c r="C3" s="286">
        <v>2004</v>
      </c>
      <c r="D3" s="286">
        <v>2005</v>
      </c>
      <c r="E3" s="286">
        <v>2006</v>
      </c>
      <c r="F3" s="289">
        <v>2007</v>
      </c>
      <c r="G3" s="289">
        <v>2008</v>
      </c>
      <c r="H3" s="117">
        <v>2009</v>
      </c>
      <c r="I3" s="117">
        <v>2010</v>
      </c>
      <c r="J3" s="117">
        <v>2011</v>
      </c>
      <c r="K3" s="117">
        <v>2012</v>
      </c>
      <c r="L3" s="231">
        <v>2013</v>
      </c>
      <c r="M3" s="32"/>
    </row>
    <row r="4" spans="2:13" ht="14.25" customHeight="1" x14ac:dyDescent="0.3">
      <c r="B4" s="5"/>
      <c r="C4" s="40"/>
      <c r="D4" s="40"/>
      <c r="E4" s="40"/>
      <c r="F4" s="40"/>
      <c r="L4" s="5"/>
      <c r="M4" s="32"/>
    </row>
    <row r="5" spans="2:13" ht="16.8" customHeight="1" x14ac:dyDescent="0.3">
      <c r="B5" s="10" t="s">
        <v>35</v>
      </c>
      <c r="C5" s="20">
        <f>SUM(C7:C33)</f>
        <v>100</v>
      </c>
      <c r="D5" s="282">
        <f t="shared" ref="D5:L5" si="0">SUM(D7:D33)</f>
        <v>100</v>
      </c>
      <c r="E5" s="282">
        <f t="shared" si="0"/>
        <v>100</v>
      </c>
      <c r="F5" s="282">
        <f t="shared" si="0"/>
        <v>100</v>
      </c>
      <c r="G5" s="282">
        <f t="shared" si="0"/>
        <v>100</v>
      </c>
      <c r="H5" s="282">
        <f t="shared" si="0"/>
        <v>100</v>
      </c>
      <c r="I5" s="282">
        <f t="shared" si="0"/>
        <v>100</v>
      </c>
      <c r="J5" s="282">
        <f t="shared" si="0"/>
        <v>100</v>
      </c>
      <c r="K5" s="282">
        <f t="shared" si="0"/>
        <v>100</v>
      </c>
      <c r="L5" s="282">
        <f t="shared" si="0"/>
        <v>100</v>
      </c>
      <c r="M5" s="40"/>
    </row>
    <row r="6" spans="2:13" ht="16.8" customHeight="1" x14ac:dyDescent="0.3">
      <c r="B6" s="4" t="s">
        <v>4</v>
      </c>
      <c r="C6" s="43"/>
      <c r="D6" s="43"/>
      <c r="E6" s="43"/>
      <c r="M6" s="32"/>
    </row>
    <row r="7" spans="2:13" ht="16.8" customHeight="1" x14ac:dyDescent="0.3">
      <c r="B7" s="4" t="s">
        <v>5</v>
      </c>
      <c r="C7" s="296">
        <v>2.9</v>
      </c>
      <c r="D7" s="296">
        <v>3</v>
      </c>
      <c r="E7" s="296">
        <v>3.1</v>
      </c>
      <c r="F7" s="296">
        <v>3</v>
      </c>
      <c r="G7" s="296">
        <v>3</v>
      </c>
      <c r="H7" s="296">
        <v>3.1</v>
      </c>
      <c r="I7" s="296">
        <v>3.1</v>
      </c>
      <c r="J7" s="296">
        <v>3</v>
      </c>
      <c r="K7" s="296">
        <v>3.2</v>
      </c>
      <c r="L7" s="163">
        <v>3.1</v>
      </c>
      <c r="M7" s="32"/>
    </row>
    <row r="8" spans="2:13" ht="16.8" customHeight="1" x14ac:dyDescent="0.3">
      <c r="B8" s="4" t="s">
        <v>6</v>
      </c>
      <c r="C8" s="296">
        <v>2.4</v>
      </c>
      <c r="D8" s="296">
        <v>2.4</v>
      </c>
      <c r="E8" s="296">
        <v>2.2999999999999998</v>
      </c>
      <c r="F8" s="296">
        <v>2.2000000000000002</v>
      </c>
      <c r="G8" s="296">
        <v>2.2000000000000002</v>
      </c>
      <c r="H8" s="296">
        <v>2.2000000000000002</v>
      </c>
      <c r="I8" s="296">
        <v>2.2000000000000002</v>
      </c>
      <c r="J8" s="296">
        <v>2.2999999999999998</v>
      </c>
      <c r="K8" s="296">
        <v>2.2999999999999998</v>
      </c>
      <c r="L8" s="163">
        <v>2.4</v>
      </c>
      <c r="M8" s="32"/>
    </row>
    <row r="9" spans="2:13" ht="16.8" customHeight="1" x14ac:dyDescent="0.3">
      <c r="B9" s="4" t="s">
        <v>7</v>
      </c>
      <c r="C9" s="296">
        <v>1.5</v>
      </c>
      <c r="D9" s="296">
        <v>1.5</v>
      </c>
      <c r="E9" s="296">
        <v>1.4</v>
      </c>
      <c r="F9" s="296">
        <v>1.4</v>
      </c>
      <c r="G9" s="296">
        <v>1.4</v>
      </c>
      <c r="H9" s="296">
        <v>1.4</v>
      </c>
      <c r="I9" s="296">
        <v>1.4</v>
      </c>
      <c r="J9" s="296">
        <v>1.4</v>
      </c>
      <c r="K9" s="296">
        <v>1.4</v>
      </c>
      <c r="L9" s="163">
        <v>1.4</v>
      </c>
      <c r="M9" s="32"/>
    </row>
    <row r="10" spans="2:13" ht="16.8" customHeight="1" x14ac:dyDescent="0.3">
      <c r="B10" s="4" t="s">
        <v>8</v>
      </c>
      <c r="C10" s="296">
        <v>8.6</v>
      </c>
      <c r="D10" s="296">
        <v>9</v>
      </c>
      <c r="E10" s="296">
        <v>9.3000000000000007</v>
      </c>
      <c r="F10" s="296">
        <v>9.5</v>
      </c>
      <c r="G10" s="296">
        <v>10.6</v>
      </c>
      <c r="H10" s="296">
        <v>9.8000000000000007</v>
      </c>
      <c r="I10" s="296">
        <v>10.4</v>
      </c>
      <c r="J10" s="296">
        <v>10.3</v>
      </c>
      <c r="K10" s="296">
        <v>9.6999999999999993</v>
      </c>
      <c r="L10" s="163">
        <v>9.6</v>
      </c>
      <c r="M10" s="32"/>
    </row>
    <row r="11" spans="2:13" ht="16.8" customHeight="1" x14ac:dyDescent="0.3">
      <c r="B11" s="4" t="s">
        <v>9</v>
      </c>
      <c r="C11" s="296">
        <v>13</v>
      </c>
      <c r="D11" s="296">
        <v>12.7</v>
      </c>
      <c r="E11" s="296">
        <v>12.9</v>
      </c>
      <c r="F11" s="296">
        <v>12.4</v>
      </c>
      <c r="G11" s="296">
        <v>12</v>
      </c>
      <c r="H11" s="296">
        <v>11</v>
      </c>
      <c r="I11" s="296">
        <v>11.5</v>
      </c>
      <c r="J11" s="296">
        <v>11.9</v>
      </c>
      <c r="K11" s="296">
        <v>11.2</v>
      </c>
      <c r="L11" s="163">
        <v>10.3</v>
      </c>
      <c r="M11" s="32"/>
    </row>
    <row r="12" spans="2:13" ht="16.8" customHeight="1" x14ac:dyDescent="0.3">
      <c r="B12" s="4" t="s">
        <v>10</v>
      </c>
      <c r="C12" s="296">
        <v>1.7</v>
      </c>
      <c r="D12" s="296">
        <v>1.7</v>
      </c>
      <c r="E12" s="296">
        <v>1.6</v>
      </c>
      <c r="F12" s="296">
        <v>1.6</v>
      </c>
      <c r="G12" s="296">
        <v>1.6</v>
      </c>
      <c r="H12" s="296">
        <v>1.6</v>
      </c>
      <c r="I12" s="296">
        <v>1.8</v>
      </c>
      <c r="J12" s="296">
        <v>1.7</v>
      </c>
      <c r="K12" s="296">
        <v>1.7</v>
      </c>
      <c r="L12" s="163">
        <v>1.7</v>
      </c>
      <c r="M12" s="32"/>
    </row>
    <row r="13" spans="2:13" ht="16.8" customHeight="1" x14ac:dyDescent="0.3">
      <c r="B13" s="4" t="s">
        <v>11</v>
      </c>
      <c r="C13" s="296">
        <v>1.6</v>
      </c>
      <c r="D13" s="296">
        <v>1.6</v>
      </c>
      <c r="E13" s="296">
        <v>1.6</v>
      </c>
      <c r="F13" s="296">
        <v>1.5</v>
      </c>
      <c r="G13" s="296">
        <v>1.4</v>
      </c>
      <c r="H13" s="296">
        <v>1.4</v>
      </c>
      <c r="I13" s="296">
        <v>1.4</v>
      </c>
      <c r="J13" s="296">
        <v>1.4</v>
      </c>
      <c r="K13" s="296">
        <v>1.5</v>
      </c>
      <c r="L13" s="163">
        <v>1.5</v>
      </c>
      <c r="M13" s="32"/>
    </row>
    <row r="14" spans="2:13" ht="16.8" customHeight="1" x14ac:dyDescent="0.3">
      <c r="B14" s="4" t="s">
        <v>12</v>
      </c>
      <c r="C14" s="296">
        <v>4.3</v>
      </c>
      <c r="D14" s="296">
        <v>4.3</v>
      </c>
      <c r="E14" s="296">
        <v>4.3</v>
      </c>
      <c r="F14" s="296">
        <v>4.4000000000000004</v>
      </c>
      <c r="G14" s="296">
        <v>4.3</v>
      </c>
      <c r="H14" s="296">
        <v>3.9</v>
      </c>
      <c r="I14" s="296">
        <v>3.8</v>
      </c>
      <c r="J14" s="296">
        <v>3.6</v>
      </c>
      <c r="K14" s="296">
        <v>3.6</v>
      </c>
      <c r="L14" s="163">
        <v>3.4</v>
      </c>
      <c r="M14" s="32"/>
    </row>
    <row r="15" spans="2:13" ht="16.8" customHeight="1" x14ac:dyDescent="0.3">
      <c r="B15" s="4" t="s">
        <v>13</v>
      </c>
      <c r="C15" s="296">
        <v>2.1</v>
      </c>
      <c r="D15" s="296">
        <v>2.2000000000000002</v>
      </c>
      <c r="E15" s="296">
        <v>2</v>
      </c>
      <c r="F15" s="296">
        <v>1.9</v>
      </c>
      <c r="G15" s="296">
        <v>1.8</v>
      </c>
      <c r="H15" s="296">
        <v>1.8</v>
      </c>
      <c r="I15" s="296">
        <v>1.8</v>
      </c>
      <c r="J15" s="296">
        <v>2</v>
      </c>
      <c r="K15" s="296">
        <v>2.1</v>
      </c>
      <c r="L15" s="163">
        <v>2.2000000000000002</v>
      </c>
      <c r="M15" s="32"/>
    </row>
    <row r="16" spans="2:13" ht="16.8" customHeight="1" x14ac:dyDescent="0.3">
      <c r="B16" s="4" t="s">
        <v>14</v>
      </c>
      <c r="C16" s="296">
        <v>3.4</v>
      </c>
      <c r="D16" s="296">
        <v>3.4</v>
      </c>
      <c r="E16" s="296">
        <v>3.4</v>
      </c>
      <c r="F16" s="296">
        <v>3.6</v>
      </c>
      <c r="G16" s="296">
        <v>3.7</v>
      </c>
      <c r="H16" s="296">
        <v>4</v>
      </c>
      <c r="I16" s="296">
        <v>4.0999999999999996</v>
      </c>
      <c r="J16" s="296">
        <v>4.5</v>
      </c>
      <c r="K16" s="296">
        <v>4.7</v>
      </c>
      <c r="L16" s="163">
        <v>4.5</v>
      </c>
      <c r="M16" s="32"/>
    </row>
    <row r="17" spans="1:13" ht="16.8" customHeight="1" x14ac:dyDescent="0.3">
      <c r="B17" s="4" t="s">
        <v>15</v>
      </c>
      <c r="C17" s="296">
        <v>1.7</v>
      </c>
      <c r="D17" s="296">
        <v>1.6</v>
      </c>
      <c r="E17" s="296">
        <v>1.6</v>
      </c>
      <c r="F17" s="296">
        <v>1.4</v>
      </c>
      <c r="G17" s="296">
        <v>1.5</v>
      </c>
      <c r="H17" s="296">
        <v>1.5</v>
      </c>
      <c r="I17" s="296">
        <v>1.5</v>
      </c>
      <c r="J17" s="296">
        <v>1.6</v>
      </c>
      <c r="K17" s="296">
        <v>1.5</v>
      </c>
      <c r="L17" s="163">
        <v>1.7</v>
      </c>
      <c r="M17" s="32"/>
    </row>
    <row r="18" spans="1:13" ht="16.8" customHeight="1" x14ac:dyDescent="0.3">
      <c r="A18" s="302">
        <v>39</v>
      </c>
      <c r="B18" s="4" t="s">
        <v>16</v>
      </c>
      <c r="C18" s="296">
        <v>3.9</v>
      </c>
      <c r="D18" s="296">
        <v>4.2</v>
      </c>
      <c r="E18" s="296">
        <v>4.2</v>
      </c>
      <c r="F18" s="296">
        <v>4.2</v>
      </c>
      <c r="G18" s="296">
        <v>4.3</v>
      </c>
      <c r="H18" s="296">
        <v>4</v>
      </c>
      <c r="I18" s="296">
        <v>4</v>
      </c>
      <c r="J18" s="296">
        <v>4.0999999999999996</v>
      </c>
      <c r="K18" s="296">
        <v>3.8</v>
      </c>
      <c r="L18" s="163">
        <v>3.5</v>
      </c>
      <c r="M18" s="32"/>
    </row>
    <row r="19" spans="1:13" ht="16.8" customHeight="1" x14ac:dyDescent="0.3">
      <c r="B19" s="4" t="s">
        <v>17</v>
      </c>
      <c r="C19" s="296">
        <v>4</v>
      </c>
      <c r="D19" s="296">
        <v>3.9</v>
      </c>
      <c r="E19" s="296">
        <v>4</v>
      </c>
      <c r="F19" s="296">
        <v>3.9</v>
      </c>
      <c r="G19" s="296">
        <v>3.8</v>
      </c>
      <c r="H19" s="296">
        <v>4</v>
      </c>
      <c r="I19" s="296">
        <v>3.9</v>
      </c>
      <c r="J19" s="296">
        <v>4</v>
      </c>
      <c r="K19" s="296">
        <v>4.3</v>
      </c>
      <c r="L19" s="163">
        <v>4.3</v>
      </c>
      <c r="M19" s="32"/>
    </row>
    <row r="20" spans="1:13" ht="16.8" customHeight="1" x14ac:dyDescent="0.3">
      <c r="B20" s="4" t="s">
        <v>18</v>
      </c>
      <c r="C20" s="296">
        <v>2.2999999999999998</v>
      </c>
      <c r="D20" s="296">
        <v>2.2000000000000002</v>
      </c>
      <c r="E20" s="296">
        <v>2.2000000000000002</v>
      </c>
      <c r="F20" s="296">
        <v>2.1</v>
      </c>
      <c r="G20" s="296">
        <v>2.1</v>
      </c>
      <c r="H20" s="296">
        <v>2.2000000000000002</v>
      </c>
      <c r="I20" s="296">
        <v>2.2000000000000002</v>
      </c>
      <c r="J20" s="296">
        <v>2.1</v>
      </c>
      <c r="K20" s="296">
        <v>2</v>
      </c>
      <c r="L20" s="163">
        <v>2.1</v>
      </c>
      <c r="M20" s="32"/>
    </row>
    <row r="21" spans="1:13" ht="16.8" customHeight="1" x14ac:dyDescent="0.3">
      <c r="B21" s="4" t="s">
        <v>19</v>
      </c>
      <c r="C21" s="296">
        <v>5</v>
      </c>
      <c r="D21" s="296">
        <v>4.8</v>
      </c>
      <c r="E21" s="296">
        <v>4.7</v>
      </c>
      <c r="F21" s="296">
        <v>4.7</v>
      </c>
      <c r="G21" s="296">
        <v>5.0999999999999996</v>
      </c>
      <c r="H21" s="296">
        <v>5.5</v>
      </c>
      <c r="I21" s="296">
        <v>5.0999999999999996</v>
      </c>
      <c r="J21" s="296">
        <v>4.9000000000000004</v>
      </c>
      <c r="K21" s="296">
        <v>4.5999999999999996</v>
      </c>
      <c r="L21" s="163">
        <v>4.7</v>
      </c>
      <c r="M21" s="32"/>
    </row>
    <row r="22" spans="1:13" ht="16.8" customHeight="1" x14ac:dyDescent="0.3">
      <c r="B22" s="4" t="s">
        <v>20</v>
      </c>
      <c r="C22" s="296">
        <v>3.7</v>
      </c>
      <c r="D22" s="296">
        <v>3.8</v>
      </c>
      <c r="E22" s="296">
        <v>3.8</v>
      </c>
      <c r="F22" s="296">
        <v>3.7</v>
      </c>
      <c r="G22" s="296">
        <v>3.4</v>
      </c>
      <c r="H22" s="296">
        <v>3.4</v>
      </c>
      <c r="I22" s="296">
        <v>3.8</v>
      </c>
      <c r="J22" s="296">
        <v>3.7</v>
      </c>
      <c r="K22" s="296">
        <v>3.6</v>
      </c>
      <c r="L22" s="163">
        <v>3.8</v>
      </c>
      <c r="M22" s="32"/>
    </row>
    <row r="23" spans="1:13" ht="16.8" customHeight="1" x14ac:dyDescent="0.3">
      <c r="B23" s="4" t="s">
        <v>21</v>
      </c>
      <c r="C23" s="296">
        <v>1.6</v>
      </c>
      <c r="D23" s="296">
        <v>1.7</v>
      </c>
      <c r="E23" s="296">
        <v>1.7</v>
      </c>
      <c r="F23" s="296">
        <v>1.6</v>
      </c>
      <c r="G23" s="296">
        <v>1.5</v>
      </c>
      <c r="H23" s="296">
        <v>1.5</v>
      </c>
      <c r="I23" s="296">
        <v>1.5</v>
      </c>
      <c r="J23" s="296">
        <v>1.5</v>
      </c>
      <c r="K23" s="296">
        <v>1.5</v>
      </c>
      <c r="L23" s="163">
        <v>1.5</v>
      </c>
      <c r="M23" s="32"/>
    </row>
    <row r="24" spans="1:13" ht="16.8" customHeight="1" x14ac:dyDescent="0.3">
      <c r="B24" s="4" t="s">
        <v>22</v>
      </c>
      <c r="C24" s="296">
        <v>1.8</v>
      </c>
      <c r="D24" s="296">
        <v>1.8</v>
      </c>
      <c r="E24" s="296">
        <v>1.8</v>
      </c>
      <c r="F24" s="296">
        <v>1.7</v>
      </c>
      <c r="G24" s="296">
        <v>1.7</v>
      </c>
      <c r="H24" s="296">
        <v>1.8</v>
      </c>
      <c r="I24" s="296">
        <v>1.7</v>
      </c>
      <c r="J24" s="296">
        <v>1.8</v>
      </c>
      <c r="K24" s="296">
        <v>1.7</v>
      </c>
      <c r="L24" s="163">
        <v>1.8</v>
      </c>
      <c r="M24" s="32"/>
    </row>
    <row r="25" spans="1:13" ht="16.8" customHeight="1" x14ac:dyDescent="0.3">
      <c r="B25" s="4" t="s">
        <v>23</v>
      </c>
      <c r="C25" s="296">
        <v>1.2</v>
      </c>
      <c r="D25" s="296">
        <v>1.2</v>
      </c>
      <c r="E25" s="296">
        <v>1.2</v>
      </c>
      <c r="F25" s="296">
        <v>1.2</v>
      </c>
      <c r="G25" s="296">
        <v>1.2</v>
      </c>
      <c r="H25" s="296">
        <v>1.3</v>
      </c>
      <c r="I25" s="296">
        <v>1.2</v>
      </c>
      <c r="J25" s="296">
        <v>1.3</v>
      </c>
      <c r="K25" s="296">
        <v>1.3</v>
      </c>
      <c r="L25" s="163">
        <v>1.3</v>
      </c>
      <c r="M25" s="32"/>
    </row>
    <row r="26" spans="1:13" ht="16.8" customHeight="1" x14ac:dyDescent="0.3">
      <c r="B26" s="4" t="s">
        <v>24</v>
      </c>
      <c r="C26" s="296">
        <v>6</v>
      </c>
      <c r="D26" s="296">
        <v>5.9</v>
      </c>
      <c r="E26" s="296">
        <v>5.9</v>
      </c>
      <c r="F26" s="296">
        <v>6.1</v>
      </c>
      <c r="G26" s="296">
        <v>6.3</v>
      </c>
      <c r="H26" s="296">
        <v>6.5</v>
      </c>
      <c r="I26" s="296">
        <v>6.1</v>
      </c>
      <c r="J26" s="296">
        <v>6</v>
      </c>
      <c r="K26" s="296">
        <v>5.7</v>
      </c>
      <c r="L26" s="163">
        <v>5.6</v>
      </c>
      <c r="M26" s="32"/>
    </row>
    <row r="27" spans="1:13" ht="16.8" customHeight="1" x14ac:dyDescent="0.3">
      <c r="B27" s="4" t="s">
        <v>25</v>
      </c>
      <c r="C27" s="296">
        <v>1.5</v>
      </c>
      <c r="D27" s="296">
        <v>1.5</v>
      </c>
      <c r="E27" s="296">
        <v>1.4</v>
      </c>
      <c r="F27" s="296">
        <v>1.3</v>
      </c>
      <c r="G27" s="296">
        <v>1.4</v>
      </c>
      <c r="H27" s="296">
        <v>1.5</v>
      </c>
      <c r="I27" s="296">
        <v>1.5</v>
      </c>
      <c r="J27" s="296">
        <v>1.5</v>
      </c>
      <c r="K27" s="296">
        <v>1.4</v>
      </c>
      <c r="L27" s="163">
        <v>1.4</v>
      </c>
      <c r="M27" s="32"/>
    </row>
    <row r="28" spans="1:13" ht="16.8" customHeight="1" x14ac:dyDescent="0.3">
      <c r="B28" s="4" t="s">
        <v>26</v>
      </c>
      <c r="C28" s="296">
        <v>1.9</v>
      </c>
      <c r="D28" s="296">
        <v>1.8</v>
      </c>
      <c r="E28" s="296">
        <v>1.8</v>
      </c>
      <c r="F28" s="296">
        <v>1.7</v>
      </c>
      <c r="G28" s="296">
        <v>1.7</v>
      </c>
      <c r="H28" s="296">
        <v>1.8</v>
      </c>
      <c r="I28" s="296">
        <v>1.7</v>
      </c>
      <c r="J28" s="296">
        <v>1.8</v>
      </c>
      <c r="K28" s="296">
        <v>1.8</v>
      </c>
      <c r="L28" s="163">
        <v>1.8</v>
      </c>
      <c r="M28" s="32"/>
    </row>
    <row r="29" spans="1:13" ht="16.8" customHeight="1" x14ac:dyDescent="0.3">
      <c r="B29" s="4" t="s">
        <v>27</v>
      </c>
      <c r="C29" s="296">
        <v>1.9</v>
      </c>
      <c r="D29" s="296">
        <v>2</v>
      </c>
      <c r="E29" s="296">
        <v>2</v>
      </c>
      <c r="F29" s="296">
        <v>1.9</v>
      </c>
      <c r="G29" s="296">
        <v>2</v>
      </c>
      <c r="H29" s="296">
        <v>2</v>
      </c>
      <c r="I29" s="296">
        <v>2</v>
      </c>
      <c r="J29" s="296">
        <v>2.1</v>
      </c>
      <c r="K29" s="296">
        <v>2.2000000000000002</v>
      </c>
      <c r="L29" s="163">
        <v>2.2000000000000002</v>
      </c>
      <c r="M29" s="32"/>
    </row>
    <row r="30" spans="1:13" ht="16.8" customHeight="1" x14ac:dyDescent="0.3">
      <c r="B30" s="4" t="s">
        <v>28</v>
      </c>
      <c r="C30" s="296">
        <v>1</v>
      </c>
      <c r="D30" s="296">
        <v>1</v>
      </c>
      <c r="E30" s="296">
        <v>1</v>
      </c>
      <c r="F30" s="296">
        <v>1</v>
      </c>
      <c r="G30" s="296">
        <v>1</v>
      </c>
      <c r="H30" s="296">
        <v>1</v>
      </c>
      <c r="I30" s="296">
        <v>1</v>
      </c>
      <c r="J30" s="296">
        <v>1</v>
      </c>
      <c r="K30" s="296">
        <v>1</v>
      </c>
      <c r="L30" s="163">
        <v>1</v>
      </c>
      <c r="M30" s="32"/>
    </row>
    <row r="31" spans="1:13" ht="16.8" customHeight="1" x14ac:dyDescent="0.3">
      <c r="B31" s="4" t="s">
        <v>29</v>
      </c>
      <c r="C31" s="296">
        <v>1.8</v>
      </c>
      <c r="D31" s="296">
        <v>1.8</v>
      </c>
      <c r="E31" s="296">
        <v>1.7</v>
      </c>
      <c r="F31" s="296">
        <v>1.6</v>
      </c>
      <c r="G31" s="296">
        <v>1.6</v>
      </c>
      <c r="H31" s="296">
        <v>1.6</v>
      </c>
      <c r="I31" s="296">
        <v>1.6</v>
      </c>
      <c r="J31" s="296">
        <v>1.7</v>
      </c>
      <c r="K31" s="296">
        <v>1.7</v>
      </c>
      <c r="L31" s="163">
        <v>1.7</v>
      </c>
      <c r="M31" s="32"/>
    </row>
    <row r="32" spans="1:13" ht="16.8" customHeight="1" x14ac:dyDescent="0.3">
      <c r="B32" s="6" t="s">
        <v>30</v>
      </c>
      <c r="C32" s="296">
        <v>18.5</v>
      </c>
      <c r="D32" s="296">
        <v>18.3</v>
      </c>
      <c r="E32" s="296">
        <v>18.3</v>
      </c>
      <c r="F32" s="296">
        <v>19.7</v>
      </c>
      <c r="G32" s="296">
        <v>18.7</v>
      </c>
      <c r="H32" s="296">
        <v>19.399999999999999</v>
      </c>
      <c r="I32" s="296">
        <v>18.899999999999999</v>
      </c>
      <c r="J32" s="296">
        <v>18</v>
      </c>
      <c r="K32" s="296">
        <v>19.8</v>
      </c>
      <c r="L32" s="163">
        <v>20.7</v>
      </c>
      <c r="M32" s="32"/>
    </row>
    <row r="33" spans="2:13" ht="16.8" customHeight="1" x14ac:dyDescent="0.3">
      <c r="B33" s="4" t="s">
        <v>31</v>
      </c>
      <c r="C33" s="296">
        <v>0.7</v>
      </c>
      <c r="D33" s="296">
        <v>0.7</v>
      </c>
      <c r="E33" s="296">
        <v>0.8</v>
      </c>
      <c r="F33" s="296">
        <v>0.7</v>
      </c>
      <c r="G33" s="296">
        <v>0.7</v>
      </c>
      <c r="H33" s="296">
        <v>0.8</v>
      </c>
      <c r="I33" s="296">
        <v>0.8</v>
      </c>
      <c r="J33" s="296">
        <v>0.8</v>
      </c>
      <c r="K33" s="296">
        <v>0.7</v>
      </c>
      <c r="L33" s="163">
        <v>0.8</v>
      </c>
      <c r="M33" s="32"/>
    </row>
    <row r="34" spans="2:13" ht="18.899999999999999" customHeight="1" x14ac:dyDescent="0.25"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32"/>
    </row>
    <row r="35" spans="2:13" ht="18.899999999999999" customHeight="1" x14ac:dyDescent="0.25">
      <c r="M35" s="32"/>
    </row>
  </sheetData>
  <mergeCells count="2">
    <mergeCell ref="B1:L1"/>
    <mergeCell ref="H2:L2"/>
  </mergeCells>
  <pageMargins left="0.78740157480314965" right="0.23622047244094491" top="0.98425196850393704" bottom="0.59055118110236227" header="0.51181102362204722" footer="0.51181102362204722"/>
  <pageSetup paperSize="9" scale="9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D39"/>
  <sheetViews>
    <sheetView zoomScale="75" zoomScaleNormal="75" zoomScaleSheetLayoutView="75" workbookViewId="0">
      <selection activeCell="Q16" sqref="Q16"/>
    </sheetView>
  </sheetViews>
  <sheetFormatPr defaultColWidth="9.109375" defaultRowHeight="15.6" x14ac:dyDescent="0.3"/>
  <cols>
    <col min="1" max="1" width="6.44140625" style="6" customWidth="1"/>
    <col min="2" max="2" width="19.44140625" style="6" customWidth="1"/>
    <col min="3" max="11" width="9.88671875" style="6" customWidth="1"/>
    <col min="12" max="12" width="9.109375" style="6" customWidth="1"/>
    <col min="13" max="16384" width="9.109375" style="6"/>
  </cols>
  <sheetData>
    <row r="1" spans="2:30" ht="22.2" customHeight="1" x14ac:dyDescent="0.3">
      <c r="B1" s="316" t="s">
        <v>147</v>
      </c>
      <c r="C1" s="316"/>
      <c r="D1" s="316"/>
      <c r="E1" s="316"/>
      <c r="F1" s="316"/>
      <c r="G1" s="316"/>
      <c r="H1" s="316"/>
      <c r="I1" s="316"/>
      <c r="J1" s="316"/>
      <c r="K1" s="316"/>
      <c r="L1" s="316"/>
    </row>
    <row r="2" spans="2:30" ht="3" customHeight="1" x14ac:dyDescent="0.3"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</row>
    <row r="3" spans="2:30" ht="14.4" customHeight="1" x14ac:dyDescent="0.3">
      <c r="B3" s="61"/>
      <c r="C3" s="9"/>
      <c r="D3" s="9"/>
      <c r="E3" s="9"/>
      <c r="F3" s="9"/>
      <c r="G3" s="232"/>
      <c r="H3" s="351" t="s">
        <v>148</v>
      </c>
      <c r="I3" s="351"/>
      <c r="J3" s="351"/>
      <c r="K3" s="351"/>
      <c r="L3" s="351"/>
    </row>
    <row r="4" spans="2:30" ht="15.75" customHeight="1" x14ac:dyDescent="0.3">
      <c r="B4" s="287"/>
      <c r="C4" s="60">
        <v>2004</v>
      </c>
      <c r="D4" s="60">
        <v>2005</v>
      </c>
      <c r="E4" s="60">
        <v>2006</v>
      </c>
      <c r="F4" s="88">
        <v>2007</v>
      </c>
      <c r="G4" s="88">
        <v>2008</v>
      </c>
      <c r="H4" s="88">
        <v>2009</v>
      </c>
      <c r="I4" s="88">
        <v>2010</v>
      </c>
      <c r="J4" s="88">
        <v>2011</v>
      </c>
      <c r="K4" s="88">
        <v>2012</v>
      </c>
      <c r="L4" s="103">
        <v>2013</v>
      </c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2:30" ht="13.8" customHeight="1" x14ac:dyDescent="0.3">
      <c r="B5" s="5"/>
      <c r="C5" s="5"/>
      <c r="D5" s="5"/>
      <c r="E5" s="5"/>
      <c r="F5" s="5"/>
      <c r="J5" s="5"/>
      <c r="K5" s="5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</row>
    <row r="6" spans="2:30" s="179" customFormat="1" x14ac:dyDescent="0.3">
      <c r="B6" s="10" t="s">
        <v>35</v>
      </c>
      <c r="C6" s="10">
        <v>113.4</v>
      </c>
      <c r="D6" s="283">
        <v>100</v>
      </c>
      <c r="E6" s="10">
        <v>106.4</v>
      </c>
      <c r="F6" s="10">
        <v>108.4</v>
      </c>
      <c r="G6" s="10">
        <v>102.1</v>
      </c>
      <c r="H6" s="10">
        <v>86.2</v>
      </c>
      <c r="I6" s="10">
        <v>104.2</v>
      </c>
      <c r="J6" s="116">
        <v>104.6</v>
      </c>
      <c r="K6" s="116">
        <v>100.4</v>
      </c>
      <c r="L6" s="20">
        <v>100.6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2:30" x14ac:dyDescent="0.3">
      <c r="B7" s="4" t="s">
        <v>4</v>
      </c>
      <c r="C7" s="4"/>
      <c r="D7" s="4"/>
      <c r="E7" s="4"/>
      <c r="J7" s="4"/>
      <c r="K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2:30" ht="17.25" customHeight="1" x14ac:dyDescent="0.3">
      <c r="B8" s="4" t="s">
        <v>5</v>
      </c>
      <c r="C8" s="281">
        <v>109.3</v>
      </c>
      <c r="D8" s="281">
        <v>102.7</v>
      </c>
      <c r="E8" s="281">
        <v>105.6</v>
      </c>
      <c r="F8" s="280">
        <v>109.4</v>
      </c>
      <c r="G8" s="280">
        <v>106.1</v>
      </c>
      <c r="H8" s="280">
        <v>91.5</v>
      </c>
      <c r="I8" s="280">
        <v>103.5</v>
      </c>
      <c r="J8" s="292">
        <v>102.4</v>
      </c>
      <c r="K8" s="115">
        <v>99</v>
      </c>
      <c r="L8" s="8">
        <v>101.8</v>
      </c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2:30" ht="17.399999999999999" customHeight="1" x14ac:dyDescent="0.3">
      <c r="B9" s="4" t="s">
        <v>6</v>
      </c>
      <c r="C9" s="281">
        <v>112.8</v>
      </c>
      <c r="D9" s="281">
        <v>103</v>
      </c>
      <c r="E9" s="281">
        <v>105.3</v>
      </c>
      <c r="F9" s="280">
        <v>103.6</v>
      </c>
      <c r="G9" s="280">
        <v>104.9</v>
      </c>
      <c r="H9" s="280">
        <v>90.8</v>
      </c>
      <c r="I9" s="280">
        <v>103.1</v>
      </c>
      <c r="J9" s="292">
        <v>107</v>
      </c>
      <c r="K9" s="115">
        <v>103.9</v>
      </c>
      <c r="L9" s="8">
        <v>107</v>
      </c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2:30" ht="17.399999999999999" customHeight="1" x14ac:dyDescent="0.3">
      <c r="B10" s="4" t="s">
        <v>7</v>
      </c>
      <c r="C10" s="281">
        <v>122.2</v>
      </c>
      <c r="D10" s="281">
        <v>101.6</v>
      </c>
      <c r="E10" s="281">
        <v>101.8</v>
      </c>
      <c r="F10" s="280">
        <v>112.6</v>
      </c>
      <c r="G10" s="280">
        <v>105.8</v>
      </c>
      <c r="H10" s="280">
        <v>87.7</v>
      </c>
      <c r="I10" s="280">
        <v>100</v>
      </c>
      <c r="J10" s="292">
        <v>104.9</v>
      </c>
      <c r="K10" s="115">
        <v>105</v>
      </c>
      <c r="L10" s="8">
        <v>102.1</v>
      </c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2:30" ht="17.399999999999999" customHeight="1" x14ac:dyDescent="0.3">
      <c r="B11" s="4" t="s">
        <v>8</v>
      </c>
      <c r="C11" s="281">
        <v>112.4</v>
      </c>
      <c r="D11" s="281">
        <v>102.7</v>
      </c>
      <c r="E11" s="281">
        <v>106.7</v>
      </c>
      <c r="F11" s="280">
        <v>105.5</v>
      </c>
      <c r="G11" s="280">
        <v>96.5</v>
      </c>
      <c r="H11" s="280">
        <v>84.7</v>
      </c>
      <c r="I11" s="280">
        <v>106.1</v>
      </c>
      <c r="J11" s="292">
        <v>102.6</v>
      </c>
      <c r="K11" s="115">
        <v>97.7</v>
      </c>
      <c r="L11" s="8">
        <v>99.5</v>
      </c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</row>
    <row r="12" spans="2:30" ht="17.399999999999999" customHeight="1" x14ac:dyDescent="0.3">
      <c r="B12" s="4" t="s">
        <v>9</v>
      </c>
      <c r="C12" s="281">
        <v>111.4</v>
      </c>
      <c r="D12" s="281">
        <v>93.3</v>
      </c>
      <c r="E12" s="281">
        <v>107.6</v>
      </c>
      <c r="F12" s="280">
        <v>104.9</v>
      </c>
      <c r="G12" s="280">
        <v>96.8</v>
      </c>
      <c r="H12" s="280">
        <v>82.6</v>
      </c>
      <c r="I12" s="280">
        <v>111.4</v>
      </c>
      <c r="J12" s="292">
        <v>110.5</v>
      </c>
      <c r="K12" s="115">
        <v>97.6</v>
      </c>
      <c r="L12" s="8">
        <v>93.6</v>
      </c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</row>
    <row r="13" spans="2:30" ht="17.399999999999999" customHeight="1" x14ac:dyDescent="0.3">
      <c r="B13" s="4" t="s">
        <v>10</v>
      </c>
      <c r="C13" s="281">
        <v>117.5</v>
      </c>
      <c r="D13" s="281">
        <v>98.7</v>
      </c>
      <c r="E13" s="281">
        <v>102.5</v>
      </c>
      <c r="F13" s="280">
        <v>105.2</v>
      </c>
      <c r="G13" s="280">
        <v>103.9</v>
      </c>
      <c r="H13" s="280">
        <v>89.6</v>
      </c>
      <c r="I13" s="280">
        <v>113</v>
      </c>
      <c r="J13" s="292">
        <v>102.2</v>
      </c>
      <c r="K13" s="115">
        <v>109.8</v>
      </c>
      <c r="L13" s="8">
        <v>105</v>
      </c>
      <c r="M13" s="1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</row>
    <row r="14" spans="2:30" ht="17.399999999999999" customHeight="1" x14ac:dyDescent="0.3">
      <c r="B14" s="4" t="s">
        <v>11</v>
      </c>
      <c r="C14" s="281">
        <v>109.4</v>
      </c>
      <c r="D14" s="281">
        <v>97.3</v>
      </c>
      <c r="E14" s="281">
        <v>105.4</v>
      </c>
      <c r="F14" s="280">
        <v>108.4</v>
      </c>
      <c r="G14" s="280">
        <v>103.6</v>
      </c>
      <c r="H14" s="280">
        <v>83.2</v>
      </c>
      <c r="I14" s="280">
        <v>107.8</v>
      </c>
      <c r="J14" s="292">
        <v>104.6</v>
      </c>
      <c r="K14" s="115">
        <v>103.2</v>
      </c>
      <c r="L14" s="8">
        <v>103.1</v>
      </c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</row>
    <row r="15" spans="2:30" ht="17.399999999999999" customHeight="1" x14ac:dyDescent="0.3">
      <c r="B15" s="4" t="s">
        <v>12</v>
      </c>
      <c r="C15" s="281">
        <v>116.4</v>
      </c>
      <c r="D15" s="281">
        <v>99.8</v>
      </c>
      <c r="E15" s="281">
        <v>104.6</v>
      </c>
      <c r="F15" s="280">
        <v>108.8</v>
      </c>
      <c r="G15" s="280">
        <v>100.8</v>
      </c>
      <c r="H15" s="280">
        <v>80.3</v>
      </c>
      <c r="I15" s="280">
        <v>103.4</v>
      </c>
      <c r="J15" s="292">
        <v>102</v>
      </c>
      <c r="K15" s="115">
        <v>98</v>
      </c>
      <c r="L15" s="8">
        <v>100.1</v>
      </c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2:30" ht="17.399999999999999" customHeight="1" x14ac:dyDescent="0.3">
      <c r="B16" s="4" t="s">
        <v>13</v>
      </c>
      <c r="C16" s="281">
        <v>108.4</v>
      </c>
      <c r="D16" s="281">
        <v>102.1</v>
      </c>
      <c r="E16" s="281">
        <v>100.5</v>
      </c>
      <c r="F16" s="280">
        <v>100.7</v>
      </c>
      <c r="G16" s="280">
        <v>97.1</v>
      </c>
      <c r="H16" s="280">
        <v>90.6</v>
      </c>
      <c r="I16" s="280">
        <v>100.7</v>
      </c>
      <c r="J16" s="292">
        <v>105.4</v>
      </c>
      <c r="K16" s="115">
        <v>103.7</v>
      </c>
      <c r="L16" s="8">
        <v>104.6</v>
      </c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7.399999999999999" customHeight="1" x14ac:dyDescent="0.3">
      <c r="B17" s="4" t="s">
        <v>14</v>
      </c>
      <c r="C17" s="281">
        <v>111.4</v>
      </c>
      <c r="D17" s="281">
        <v>103.6</v>
      </c>
      <c r="E17" s="281">
        <v>108.3</v>
      </c>
      <c r="F17" s="280">
        <v>106.3</v>
      </c>
      <c r="G17" s="280">
        <v>104.1</v>
      </c>
      <c r="H17" s="280">
        <v>90.1</v>
      </c>
      <c r="I17" s="280">
        <v>105.2</v>
      </c>
      <c r="J17" s="292">
        <v>111.2</v>
      </c>
      <c r="K17" s="115">
        <v>102.1</v>
      </c>
      <c r="L17" s="8">
        <v>95.3</v>
      </c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7.399999999999999" customHeight="1" x14ac:dyDescent="0.3">
      <c r="A18" s="303"/>
      <c r="B18" s="4" t="s">
        <v>15</v>
      </c>
      <c r="C18" s="281">
        <v>119.7</v>
      </c>
      <c r="D18" s="281">
        <v>100.4</v>
      </c>
      <c r="E18" s="281">
        <v>104.3</v>
      </c>
      <c r="F18" s="280">
        <v>97.6</v>
      </c>
      <c r="G18" s="280">
        <v>113.5</v>
      </c>
      <c r="H18" s="280">
        <v>86.4</v>
      </c>
      <c r="I18" s="280">
        <v>105.8</v>
      </c>
      <c r="J18" s="292">
        <v>108.8</v>
      </c>
      <c r="K18" s="115">
        <v>100.8</v>
      </c>
      <c r="L18" s="8">
        <v>109.5</v>
      </c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17.399999999999999" customHeight="1" x14ac:dyDescent="0.3">
      <c r="A19" s="107">
        <v>40</v>
      </c>
      <c r="B19" s="4" t="s">
        <v>16</v>
      </c>
      <c r="C19" s="281">
        <v>108.6</v>
      </c>
      <c r="D19" s="281">
        <v>98.9</v>
      </c>
      <c r="E19" s="281">
        <v>103.7</v>
      </c>
      <c r="F19" s="280">
        <v>105.5</v>
      </c>
      <c r="G19" s="280">
        <v>98.7</v>
      </c>
      <c r="H19" s="280">
        <v>88.6</v>
      </c>
      <c r="I19" s="280">
        <v>102.6</v>
      </c>
      <c r="J19" s="292">
        <v>107.6</v>
      </c>
      <c r="K19" s="115">
        <v>99.8</v>
      </c>
      <c r="L19" s="8">
        <v>94.9</v>
      </c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ht="17.399999999999999" customHeight="1" x14ac:dyDescent="0.3">
      <c r="B20" s="4" t="s">
        <v>17</v>
      </c>
      <c r="C20" s="281">
        <v>106.9</v>
      </c>
      <c r="D20" s="281">
        <v>96.7</v>
      </c>
      <c r="E20" s="281">
        <v>106.9</v>
      </c>
      <c r="F20" s="280">
        <v>106.1</v>
      </c>
      <c r="G20" s="280">
        <v>100.3</v>
      </c>
      <c r="H20" s="280">
        <v>89.4</v>
      </c>
      <c r="I20" s="280">
        <v>102.4</v>
      </c>
      <c r="J20" s="292">
        <v>108.2</v>
      </c>
      <c r="K20" s="115">
        <v>102.1</v>
      </c>
      <c r="L20" s="8">
        <v>101</v>
      </c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ht="17.399999999999999" customHeight="1" x14ac:dyDescent="0.3">
      <c r="B21" s="4" t="s">
        <v>18</v>
      </c>
      <c r="C21" s="281">
        <v>119.6</v>
      </c>
      <c r="D21" s="281">
        <v>97.9</v>
      </c>
      <c r="E21" s="281">
        <v>106</v>
      </c>
      <c r="F21" s="280">
        <v>99.3</v>
      </c>
      <c r="G21" s="280">
        <v>106.7</v>
      </c>
      <c r="H21" s="280">
        <v>93</v>
      </c>
      <c r="I21" s="280">
        <v>103.3</v>
      </c>
      <c r="J21" s="292">
        <v>102.3</v>
      </c>
      <c r="K21" s="115">
        <v>96.2</v>
      </c>
      <c r="L21" s="8">
        <v>105.6</v>
      </c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ht="17.399999999999999" customHeight="1" x14ac:dyDescent="0.3">
      <c r="B22" s="4" t="s">
        <v>19</v>
      </c>
      <c r="C22" s="281">
        <v>110.3</v>
      </c>
      <c r="D22" s="281">
        <v>97.4</v>
      </c>
      <c r="E22" s="281">
        <v>102.9</v>
      </c>
      <c r="F22" s="280">
        <v>106.8</v>
      </c>
      <c r="G22" s="280">
        <v>111.5</v>
      </c>
      <c r="H22" s="280">
        <v>87.4</v>
      </c>
      <c r="I22" s="280">
        <v>102.5</v>
      </c>
      <c r="J22" s="292">
        <v>102.1</v>
      </c>
      <c r="K22" s="115">
        <v>96.8</v>
      </c>
      <c r="L22" s="8">
        <v>104.9</v>
      </c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7.399999999999999" customHeight="1" x14ac:dyDescent="0.3">
      <c r="B23" s="4" t="s">
        <v>20</v>
      </c>
      <c r="C23" s="281">
        <v>116.2</v>
      </c>
      <c r="D23" s="281">
        <v>98.7</v>
      </c>
      <c r="E23" s="281">
        <v>107.9</v>
      </c>
      <c r="F23" s="280">
        <v>106.5</v>
      </c>
      <c r="G23" s="280">
        <v>94.4</v>
      </c>
      <c r="H23" s="280">
        <v>88.5</v>
      </c>
      <c r="I23" s="280">
        <v>109.7</v>
      </c>
      <c r="J23" s="292">
        <v>101.1</v>
      </c>
      <c r="K23" s="115">
        <v>98</v>
      </c>
      <c r="L23" s="8">
        <v>99.3</v>
      </c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7.399999999999999" customHeight="1" x14ac:dyDescent="0.3">
      <c r="B24" s="4" t="s">
        <v>21</v>
      </c>
      <c r="C24" s="281">
        <v>113.6</v>
      </c>
      <c r="D24" s="281">
        <v>99</v>
      </c>
      <c r="E24" s="281">
        <v>105.3</v>
      </c>
      <c r="F24" s="280">
        <v>104.8</v>
      </c>
      <c r="G24" s="280">
        <v>99.2</v>
      </c>
      <c r="H24" s="280">
        <v>87.2</v>
      </c>
      <c r="I24" s="280">
        <v>107.1</v>
      </c>
      <c r="J24" s="292">
        <v>104.1</v>
      </c>
      <c r="K24" s="115">
        <v>103.6</v>
      </c>
      <c r="L24" s="8">
        <v>100.6</v>
      </c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7.399999999999999" customHeight="1" x14ac:dyDescent="0.3">
      <c r="B25" s="4" t="s">
        <v>22</v>
      </c>
      <c r="C25" s="281">
        <v>107.3</v>
      </c>
      <c r="D25" s="281">
        <v>102.2</v>
      </c>
      <c r="E25" s="281">
        <v>102.3</v>
      </c>
      <c r="F25" s="280">
        <v>103.8</v>
      </c>
      <c r="G25" s="280">
        <v>103.4</v>
      </c>
      <c r="H25" s="280">
        <v>89.6</v>
      </c>
      <c r="I25" s="280">
        <v>99.1</v>
      </c>
      <c r="J25" s="292">
        <v>107</v>
      </c>
      <c r="K25" s="115">
        <v>101.9</v>
      </c>
      <c r="L25" s="8">
        <v>103.4</v>
      </c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7.399999999999999" customHeight="1" x14ac:dyDescent="0.3">
      <c r="B26" s="4" t="s">
        <v>23</v>
      </c>
      <c r="C26" s="281">
        <v>107.1</v>
      </c>
      <c r="D26" s="281">
        <v>101.3</v>
      </c>
      <c r="E26" s="281">
        <v>109.5</v>
      </c>
      <c r="F26" s="280">
        <v>108.9</v>
      </c>
      <c r="G26" s="280">
        <v>105.2</v>
      </c>
      <c r="H26" s="280">
        <v>95.1</v>
      </c>
      <c r="I26" s="280">
        <v>100.4</v>
      </c>
      <c r="J26" s="292">
        <v>111</v>
      </c>
      <c r="K26" s="115">
        <v>109.2</v>
      </c>
      <c r="L26" s="8">
        <v>99.5</v>
      </c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17.399999999999999" customHeight="1" x14ac:dyDescent="0.3">
      <c r="B27" s="4" t="s">
        <v>24</v>
      </c>
      <c r="C27" s="281">
        <v>113.4</v>
      </c>
      <c r="D27" s="281">
        <v>102</v>
      </c>
      <c r="E27" s="281">
        <v>106.6</v>
      </c>
      <c r="F27" s="280">
        <v>107.5</v>
      </c>
      <c r="G27" s="280">
        <v>101.9</v>
      </c>
      <c r="H27" s="280">
        <v>86.9</v>
      </c>
      <c r="I27" s="280">
        <v>101.8</v>
      </c>
      <c r="J27" s="292">
        <v>103.9</v>
      </c>
      <c r="K27" s="115">
        <v>98.5</v>
      </c>
      <c r="L27" s="8">
        <v>99.5</v>
      </c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7.399999999999999" customHeight="1" x14ac:dyDescent="0.3">
      <c r="B28" s="4" t="s">
        <v>25</v>
      </c>
      <c r="C28" s="281">
        <v>111.1</v>
      </c>
      <c r="D28" s="281">
        <v>97</v>
      </c>
      <c r="E28" s="281">
        <v>103.7</v>
      </c>
      <c r="F28" s="280">
        <v>100.4</v>
      </c>
      <c r="G28" s="280">
        <v>109.6</v>
      </c>
      <c r="H28" s="280">
        <v>93.6</v>
      </c>
      <c r="I28" s="280">
        <v>102</v>
      </c>
      <c r="J28" s="292">
        <v>103.7</v>
      </c>
      <c r="K28" s="115">
        <v>100.4</v>
      </c>
      <c r="L28" s="8">
        <v>104</v>
      </c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7.399999999999999" customHeight="1" x14ac:dyDescent="0.3">
      <c r="B29" s="4" t="s">
        <v>26</v>
      </c>
      <c r="C29" s="281">
        <v>113.2</v>
      </c>
      <c r="D29" s="281">
        <v>100.9</v>
      </c>
      <c r="E29" s="281">
        <v>103.2</v>
      </c>
      <c r="F29" s="280">
        <v>104.3</v>
      </c>
      <c r="G29" s="280">
        <v>99.5</v>
      </c>
      <c r="H29" s="280">
        <v>91.4</v>
      </c>
      <c r="I29" s="280">
        <v>99.9</v>
      </c>
      <c r="J29" s="292">
        <v>107.6</v>
      </c>
      <c r="K29" s="115">
        <v>109.3</v>
      </c>
      <c r="L29" s="8">
        <v>99.4</v>
      </c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7.399999999999999" customHeight="1" x14ac:dyDescent="0.3">
      <c r="B30" s="4" t="s">
        <v>27</v>
      </c>
      <c r="C30" s="281">
        <v>118.1</v>
      </c>
      <c r="D30" s="281">
        <v>103.8</v>
      </c>
      <c r="E30" s="281">
        <v>105.2</v>
      </c>
      <c r="F30" s="280">
        <v>106.7</v>
      </c>
      <c r="G30" s="280">
        <v>114.4</v>
      </c>
      <c r="H30" s="280">
        <v>86.7</v>
      </c>
      <c r="I30" s="280">
        <v>106</v>
      </c>
      <c r="J30" s="292">
        <v>106.1</v>
      </c>
      <c r="K30" s="115">
        <v>101.4</v>
      </c>
      <c r="L30" s="8">
        <v>101</v>
      </c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7.399999999999999" customHeight="1" x14ac:dyDescent="0.3">
      <c r="B31" s="4" t="s">
        <v>28</v>
      </c>
      <c r="C31" s="281">
        <v>110.5</v>
      </c>
      <c r="D31" s="281">
        <v>99.4</v>
      </c>
      <c r="E31" s="281">
        <v>104.9</v>
      </c>
      <c r="F31" s="280">
        <v>108.7</v>
      </c>
      <c r="G31" s="280">
        <v>105.2</v>
      </c>
      <c r="H31" s="280">
        <v>89.2</v>
      </c>
      <c r="I31" s="280">
        <v>100.4</v>
      </c>
      <c r="J31" s="292">
        <v>103.8</v>
      </c>
      <c r="K31" s="115">
        <v>106.2</v>
      </c>
      <c r="L31" s="8">
        <v>104.1</v>
      </c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7.399999999999999" customHeight="1" x14ac:dyDescent="0.3">
      <c r="B32" s="4" t="s">
        <v>29</v>
      </c>
      <c r="C32" s="281">
        <v>112.1</v>
      </c>
      <c r="D32" s="281">
        <v>98.5</v>
      </c>
      <c r="E32" s="281">
        <v>102.5</v>
      </c>
      <c r="F32" s="280">
        <v>107</v>
      </c>
      <c r="G32" s="280">
        <v>102.1</v>
      </c>
      <c r="H32" s="280">
        <v>90.3</v>
      </c>
      <c r="I32" s="280">
        <v>100.2</v>
      </c>
      <c r="J32" s="292">
        <v>107.5</v>
      </c>
      <c r="K32" s="115">
        <v>104.2</v>
      </c>
      <c r="L32" s="8">
        <v>98.7</v>
      </c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2:30" ht="17.399999999999999" customHeight="1" x14ac:dyDescent="0.3">
      <c r="B33" s="6" t="s">
        <v>30</v>
      </c>
      <c r="C33" s="281">
        <v>118.7</v>
      </c>
      <c r="D33" s="281">
        <v>103.4</v>
      </c>
      <c r="E33" s="281">
        <v>109.8</v>
      </c>
      <c r="F33" s="280">
        <v>120.1</v>
      </c>
      <c r="G33" s="280">
        <v>104.3</v>
      </c>
      <c r="H33" s="280">
        <v>82.1</v>
      </c>
      <c r="I33" s="280">
        <v>101.5</v>
      </c>
      <c r="J33" s="292">
        <v>100.3</v>
      </c>
      <c r="K33" s="115">
        <v>101.9</v>
      </c>
      <c r="L33" s="8">
        <v>103.1</v>
      </c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2:30" ht="17.399999999999999" customHeight="1" x14ac:dyDescent="0.3">
      <c r="B34" s="4" t="s">
        <v>31</v>
      </c>
      <c r="C34" s="281">
        <v>108.5</v>
      </c>
      <c r="D34" s="281">
        <v>99.7</v>
      </c>
      <c r="E34" s="281">
        <v>116</v>
      </c>
      <c r="F34" s="280">
        <v>106.6</v>
      </c>
      <c r="G34" s="280">
        <v>106.7</v>
      </c>
      <c r="H34" s="280">
        <v>90.1</v>
      </c>
      <c r="I34" s="280">
        <v>106.5</v>
      </c>
      <c r="J34" s="292">
        <v>102.9</v>
      </c>
      <c r="K34" s="115">
        <v>88.4</v>
      </c>
      <c r="L34" s="8">
        <v>107.8</v>
      </c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2:30" ht="18.899999999999999" customHeight="1" x14ac:dyDescent="0.3"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2:30" ht="18.899999999999999" customHeight="1" x14ac:dyDescent="0.3"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2:30" x14ac:dyDescent="0.3"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</row>
    <row r="38" spans="2:30" x14ac:dyDescent="0.3"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</row>
    <row r="39" spans="2:30" x14ac:dyDescent="0.3"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</row>
  </sheetData>
  <mergeCells count="2">
    <mergeCell ref="B1:L2"/>
    <mergeCell ref="H3:L3"/>
  </mergeCells>
  <pageMargins left="0.78740157480314965" right="0.23622047244094491" top="0.98425196850393704" bottom="0.59055118110236227" header="0.51181102362204722" footer="0.51181102362204722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FF00"/>
  </sheetPr>
  <dimension ref="A1:K52"/>
  <sheetViews>
    <sheetView zoomScale="75" zoomScaleNormal="75" workbookViewId="0">
      <selection activeCell="N26" sqref="N26"/>
    </sheetView>
  </sheetViews>
  <sheetFormatPr defaultRowHeight="13.2" x14ac:dyDescent="0.25"/>
  <cols>
    <col min="1" max="1" width="18.109375" customWidth="1"/>
    <col min="2" max="2" width="10.77734375" customWidth="1"/>
  </cols>
  <sheetData>
    <row r="1" spans="1:11" ht="18.75" customHeight="1" x14ac:dyDescent="0.25">
      <c r="A1" s="313" t="s">
        <v>153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4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5" scale="85" orientation="portrait" r:id="rId1"/>
  <headerFooter alignWithMargins="0">
    <oddFooter xml:space="preserve">&amp;C
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35"/>
  <sheetViews>
    <sheetView view="pageBreakPreview" zoomScale="75" zoomScaleNormal="75" workbookViewId="0">
      <selection activeCell="B1" sqref="B1:L1"/>
    </sheetView>
  </sheetViews>
  <sheetFormatPr defaultRowHeight="13.2" x14ac:dyDescent="0.25"/>
  <cols>
    <col min="1" max="1" width="6.109375" customWidth="1"/>
    <col min="2" max="2" width="20.6640625" customWidth="1"/>
    <col min="3" max="12" width="11.88671875" customWidth="1"/>
  </cols>
  <sheetData>
    <row r="1" spans="2:13" ht="22.8" customHeight="1" x14ac:dyDescent="0.25">
      <c r="B1" s="352" t="s">
        <v>146</v>
      </c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2:13" ht="15.6" customHeight="1" x14ac:dyDescent="0.25">
      <c r="B2" s="62"/>
      <c r="C2" s="32"/>
      <c r="D2" s="32"/>
      <c r="E2" s="32"/>
      <c r="F2" s="32"/>
      <c r="G2" s="353" t="s">
        <v>66</v>
      </c>
      <c r="H2" s="353"/>
      <c r="I2" s="353"/>
      <c r="J2" s="353"/>
      <c r="K2" s="353"/>
      <c r="L2" s="353"/>
    </row>
    <row r="3" spans="2:13" ht="15.6" x14ac:dyDescent="0.3">
      <c r="B3" s="294"/>
      <c r="C3" s="286">
        <v>2004</v>
      </c>
      <c r="D3" s="286">
        <v>2005</v>
      </c>
      <c r="E3" s="286">
        <v>2006</v>
      </c>
      <c r="F3" s="289">
        <v>2007</v>
      </c>
      <c r="G3" s="289">
        <v>2008</v>
      </c>
      <c r="H3" s="289">
        <v>2009</v>
      </c>
      <c r="I3" s="289">
        <v>2010</v>
      </c>
      <c r="J3" s="290">
        <v>2011</v>
      </c>
      <c r="K3" s="290">
        <v>2012</v>
      </c>
      <c r="L3" s="304">
        <v>2013</v>
      </c>
      <c r="M3" s="32"/>
    </row>
    <row r="4" spans="2:13" ht="14.25" customHeight="1" x14ac:dyDescent="0.3">
      <c r="B4" s="5"/>
      <c r="C4" s="5"/>
      <c r="D4" s="5"/>
      <c r="E4" s="5"/>
      <c r="K4" s="118"/>
      <c r="L4" s="118"/>
    </row>
    <row r="5" spans="2:13" ht="15.6" x14ac:dyDescent="0.3">
      <c r="B5" s="10" t="s">
        <v>35</v>
      </c>
      <c r="C5" s="64">
        <v>114.3</v>
      </c>
      <c r="D5" s="64">
        <v>100.8</v>
      </c>
      <c r="E5" s="64">
        <v>107.2</v>
      </c>
      <c r="F5" s="291">
        <v>109</v>
      </c>
      <c r="G5" s="64">
        <v>102.7</v>
      </c>
      <c r="H5" s="64">
        <v>86.5</v>
      </c>
      <c r="I5" s="114">
        <v>104.7</v>
      </c>
      <c r="J5" s="120">
        <v>104.9</v>
      </c>
      <c r="K5" s="120">
        <v>100.7</v>
      </c>
      <c r="L5" s="120">
        <v>100.8</v>
      </c>
    </row>
    <row r="6" spans="2:13" ht="15.6" x14ac:dyDescent="0.3">
      <c r="B6" s="4" t="s">
        <v>4</v>
      </c>
      <c r="J6" s="119"/>
      <c r="K6" s="119"/>
    </row>
    <row r="7" spans="2:13" ht="16.8" customHeight="1" x14ac:dyDescent="0.3">
      <c r="B7" s="4" t="s">
        <v>5</v>
      </c>
      <c r="C7" s="285">
        <v>110</v>
      </c>
      <c r="D7" s="285">
        <v>103.3</v>
      </c>
      <c r="E7" s="285">
        <v>106</v>
      </c>
      <c r="F7" s="285">
        <v>109.7</v>
      </c>
      <c r="G7" s="285">
        <v>106.4</v>
      </c>
      <c r="H7" s="285">
        <v>91.6</v>
      </c>
      <c r="I7" s="285">
        <v>103.6</v>
      </c>
      <c r="J7" s="293">
        <v>102.5</v>
      </c>
      <c r="K7" s="121">
        <v>99</v>
      </c>
      <c r="L7" s="121">
        <v>101.7</v>
      </c>
    </row>
    <row r="8" spans="2:13" ht="16.8" customHeight="1" x14ac:dyDescent="0.3">
      <c r="B8" s="4" t="s">
        <v>6</v>
      </c>
      <c r="C8" s="285">
        <v>113.9</v>
      </c>
      <c r="D8" s="285">
        <v>104.1</v>
      </c>
      <c r="E8" s="285">
        <v>106.4</v>
      </c>
      <c r="F8" s="285">
        <v>104.5</v>
      </c>
      <c r="G8" s="285">
        <v>105.7</v>
      </c>
      <c r="H8" s="285">
        <v>91.4</v>
      </c>
      <c r="I8" s="285">
        <v>103.7</v>
      </c>
      <c r="J8" s="293">
        <v>107.5</v>
      </c>
      <c r="K8" s="121">
        <v>104.3</v>
      </c>
      <c r="L8" s="121">
        <v>107.5</v>
      </c>
    </row>
    <row r="9" spans="2:13" ht="16.8" customHeight="1" x14ac:dyDescent="0.3">
      <c r="B9" s="4" t="s">
        <v>7</v>
      </c>
      <c r="C9" s="285">
        <v>122.7</v>
      </c>
      <c r="D9" s="285">
        <v>102</v>
      </c>
      <c r="E9" s="285">
        <v>102.2</v>
      </c>
      <c r="F9" s="285">
        <v>112.8</v>
      </c>
      <c r="G9" s="285">
        <v>105.9</v>
      </c>
      <c r="H9" s="285">
        <v>87.7</v>
      </c>
      <c r="I9" s="285">
        <v>99.9</v>
      </c>
      <c r="J9" s="293">
        <v>104.8</v>
      </c>
      <c r="K9" s="121">
        <v>104.8</v>
      </c>
      <c r="L9" s="121">
        <v>101.9</v>
      </c>
    </row>
    <row r="10" spans="2:13" ht="16.8" customHeight="1" x14ac:dyDescent="0.3">
      <c r="B10" s="4" t="s">
        <v>8</v>
      </c>
      <c r="C10" s="285">
        <v>113.3</v>
      </c>
      <c r="D10" s="285">
        <v>103.5</v>
      </c>
      <c r="E10" s="285">
        <v>107.6</v>
      </c>
      <c r="F10" s="285">
        <v>106.3</v>
      </c>
      <c r="G10" s="285">
        <v>97.2</v>
      </c>
      <c r="H10" s="285">
        <v>85.2</v>
      </c>
      <c r="I10" s="285">
        <v>106.7</v>
      </c>
      <c r="J10" s="293">
        <v>103.1</v>
      </c>
      <c r="K10" s="121">
        <v>98.1</v>
      </c>
      <c r="L10" s="121">
        <v>99.9</v>
      </c>
    </row>
    <row r="11" spans="2:13" ht="16.8" customHeight="1" x14ac:dyDescent="0.3">
      <c r="B11" s="4" t="s">
        <v>9</v>
      </c>
      <c r="C11" s="285">
        <v>112.6</v>
      </c>
      <c r="D11" s="285">
        <v>94.3</v>
      </c>
      <c r="E11" s="285">
        <v>108.6</v>
      </c>
      <c r="F11" s="285">
        <v>105.9</v>
      </c>
      <c r="G11" s="285">
        <v>97.6</v>
      </c>
      <c r="H11" s="285">
        <v>83.3</v>
      </c>
      <c r="I11" s="285">
        <v>112.2</v>
      </c>
      <c r="J11" s="293">
        <v>111.3</v>
      </c>
      <c r="K11" s="121">
        <v>98.3</v>
      </c>
      <c r="L11" s="121">
        <v>94.3</v>
      </c>
    </row>
    <row r="12" spans="2:13" ht="16.8" customHeight="1" x14ac:dyDescent="0.3">
      <c r="B12" s="4" t="s">
        <v>10</v>
      </c>
      <c r="C12" s="285">
        <v>118.8</v>
      </c>
      <c r="D12" s="285">
        <v>99.8</v>
      </c>
      <c r="E12" s="285">
        <v>103.6</v>
      </c>
      <c r="F12" s="285">
        <v>106.2</v>
      </c>
      <c r="G12" s="285">
        <v>104.8</v>
      </c>
      <c r="H12" s="285">
        <v>90.3</v>
      </c>
      <c r="I12" s="285">
        <v>113.6</v>
      </c>
      <c r="J12" s="293">
        <v>102.7</v>
      </c>
      <c r="K12" s="121">
        <v>110.3</v>
      </c>
      <c r="L12" s="121">
        <v>105.4</v>
      </c>
    </row>
    <row r="13" spans="2:13" ht="16.8" customHeight="1" x14ac:dyDescent="0.3">
      <c r="B13" s="4" t="s">
        <v>11</v>
      </c>
      <c r="C13" s="285">
        <v>109.6</v>
      </c>
      <c r="D13" s="285">
        <v>97.5</v>
      </c>
      <c r="E13" s="285">
        <v>105.6</v>
      </c>
      <c r="F13" s="285">
        <v>108.6</v>
      </c>
      <c r="G13" s="285">
        <v>103.6</v>
      </c>
      <c r="H13" s="285">
        <v>83.1</v>
      </c>
      <c r="I13" s="285">
        <v>107.6</v>
      </c>
      <c r="J13" s="293">
        <v>104.3</v>
      </c>
      <c r="K13" s="121">
        <v>102.9</v>
      </c>
      <c r="L13" s="121">
        <v>102.9</v>
      </c>
    </row>
    <row r="14" spans="2:13" ht="16.8" customHeight="1" x14ac:dyDescent="0.3">
      <c r="B14" s="4" t="s">
        <v>12</v>
      </c>
      <c r="C14" s="285">
        <v>117.4</v>
      </c>
      <c r="D14" s="285">
        <v>100.6</v>
      </c>
      <c r="E14" s="285">
        <v>105.4</v>
      </c>
      <c r="F14" s="285">
        <v>109.7</v>
      </c>
      <c r="G14" s="285">
        <v>101.6</v>
      </c>
      <c r="H14" s="285">
        <v>80.8</v>
      </c>
      <c r="I14" s="285">
        <v>104</v>
      </c>
      <c r="J14" s="293">
        <v>102.6</v>
      </c>
      <c r="K14" s="121">
        <v>98.5</v>
      </c>
      <c r="L14" s="121">
        <v>100.5</v>
      </c>
    </row>
    <row r="15" spans="2:13" ht="16.8" customHeight="1" x14ac:dyDescent="0.3">
      <c r="B15" s="4" t="s">
        <v>13</v>
      </c>
      <c r="C15" s="285">
        <v>108.7</v>
      </c>
      <c r="D15" s="285">
        <v>102.5</v>
      </c>
      <c r="E15" s="285">
        <v>100.8</v>
      </c>
      <c r="F15" s="285">
        <v>100.9</v>
      </c>
      <c r="G15" s="285">
        <v>97.3</v>
      </c>
      <c r="H15" s="285">
        <v>90.6</v>
      </c>
      <c r="I15" s="285">
        <v>100.7</v>
      </c>
      <c r="J15" s="293">
        <v>105.4</v>
      </c>
      <c r="K15" s="121">
        <v>103.6</v>
      </c>
      <c r="L15" s="121">
        <v>104.6</v>
      </c>
    </row>
    <row r="16" spans="2:13" ht="16.8" customHeight="1" x14ac:dyDescent="0.3">
      <c r="B16" s="4" t="s">
        <v>14</v>
      </c>
      <c r="C16" s="285">
        <v>112.4</v>
      </c>
      <c r="D16" s="285">
        <v>104.5</v>
      </c>
      <c r="E16" s="285">
        <v>109.1</v>
      </c>
      <c r="F16" s="285">
        <v>107.1</v>
      </c>
      <c r="G16" s="285">
        <v>104.8</v>
      </c>
      <c r="H16" s="285">
        <v>90.6</v>
      </c>
      <c r="I16" s="285">
        <v>105.5</v>
      </c>
      <c r="J16" s="293">
        <v>111.3</v>
      </c>
      <c r="K16" s="121">
        <v>102</v>
      </c>
      <c r="L16" s="121">
        <v>95.1</v>
      </c>
    </row>
    <row r="17" spans="1:12" ht="16.8" customHeight="1" x14ac:dyDescent="0.3">
      <c r="B17" s="4" t="s">
        <v>15</v>
      </c>
      <c r="C17" s="285">
        <v>121.4</v>
      </c>
      <c r="D17" s="285">
        <v>101.9</v>
      </c>
      <c r="E17" s="285">
        <v>105.8</v>
      </c>
      <c r="F17" s="285">
        <v>98.9</v>
      </c>
      <c r="G17" s="285">
        <v>115</v>
      </c>
      <c r="H17" s="285">
        <v>87.3</v>
      </c>
      <c r="I17" s="285">
        <v>106.7</v>
      </c>
      <c r="J17" s="293">
        <v>109.6</v>
      </c>
      <c r="K17" s="121">
        <v>101.6</v>
      </c>
      <c r="L17" s="121">
        <v>110.3</v>
      </c>
    </row>
    <row r="18" spans="1:12" ht="16.8" customHeight="1" x14ac:dyDescent="0.3">
      <c r="A18" s="302">
        <v>41</v>
      </c>
      <c r="B18" s="4" t="s">
        <v>16</v>
      </c>
      <c r="C18" s="285">
        <v>110.1</v>
      </c>
      <c r="D18" s="285">
        <v>100.2</v>
      </c>
      <c r="E18" s="285">
        <v>105</v>
      </c>
      <c r="F18" s="285">
        <v>106.7</v>
      </c>
      <c r="G18" s="285">
        <v>99.7</v>
      </c>
      <c r="H18" s="285">
        <v>89.5</v>
      </c>
      <c r="I18" s="285">
        <v>103.6</v>
      </c>
      <c r="J18" s="293">
        <v>108.5</v>
      </c>
      <c r="K18" s="121">
        <v>100.5</v>
      </c>
      <c r="L18" s="121">
        <v>95.6</v>
      </c>
    </row>
    <row r="19" spans="1:12" ht="16.8" customHeight="1" x14ac:dyDescent="0.3">
      <c r="B19" s="4" t="s">
        <v>17</v>
      </c>
      <c r="C19" s="285">
        <v>107.4</v>
      </c>
      <c r="D19" s="285">
        <v>97.1</v>
      </c>
      <c r="E19" s="285">
        <v>107.3</v>
      </c>
      <c r="F19" s="285">
        <v>106.4</v>
      </c>
      <c r="G19" s="285">
        <v>100.6</v>
      </c>
      <c r="H19" s="285">
        <v>89.5</v>
      </c>
      <c r="I19" s="285">
        <v>102.6</v>
      </c>
      <c r="J19" s="293">
        <v>108.4</v>
      </c>
      <c r="K19" s="121">
        <v>102.2</v>
      </c>
      <c r="L19" s="121">
        <v>101.1</v>
      </c>
    </row>
    <row r="20" spans="1:12" ht="16.8" customHeight="1" x14ac:dyDescent="0.3">
      <c r="B20" s="4" t="s">
        <v>18</v>
      </c>
      <c r="C20" s="285">
        <v>120.6</v>
      </c>
      <c r="D20" s="285">
        <v>98.8</v>
      </c>
      <c r="E20" s="285">
        <v>106.8</v>
      </c>
      <c r="F20" s="285">
        <v>99.9</v>
      </c>
      <c r="G20" s="285">
        <v>107.3</v>
      </c>
      <c r="H20" s="285">
        <v>93.6</v>
      </c>
      <c r="I20" s="285">
        <v>103.9</v>
      </c>
      <c r="J20" s="293">
        <v>102.8</v>
      </c>
      <c r="K20" s="121">
        <v>96.6</v>
      </c>
      <c r="L20" s="121">
        <v>106.1</v>
      </c>
    </row>
    <row r="21" spans="1:12" ht="16.8" customHeight="1" x14ac:dyDescent="0.3">
      <c r="B21" s="4" t="s">
        <v>19</v>
      </c>
      <c r="C21" s="285">
        <v>111.1</v>
      </c>
      <c r="D21" s="285">
        <v>98</v>
      </c>
      <c r="E21" s="285">
        <v>103.4</v>
      </c>
      <c r="F21" s="285">
        <v>107</v>
      </c>
      <c r="G21" s="285">
        <v>111.6</v>
      </c>
      <c r="H21" s="285">
        <v>87.4</v>
      </c>
      <c r="I21" s="285">
        <v>102.5</v>
      </c>
      <c r="J21" s="293">
        <v>102.2</v>
      </c>
      <c r="K21" s="121">
        <v>96.7</v>
      </c>
      <c r="L21" s="121">
        <v>104.7</v>
      </c>
    </row>
    <row r="22" spans="1:12" ht="16.8" customHeight="1" x14ac:dyDescent="0.3">
      <c r="B22" s="4" t="s">
        <v>20</v>
      </c>
      <c r="C22" s="285">
        <v>117.6</v>
      </c>
      <c r="D22" s="285">
        <v>99.8</v>
      </c>
      <c r="E22" s="285">
        <v>109.1</v>
      </c>
      <c r="F22" s="285">
        <v>107.5</v>
      </c>
      <c r="G22" s="285">
        <v>95.3</v>
      </c>
      <c r="H22" s="285">
        <v>89.2</v>
      </c>
      <c r="I22" s="285">
        <v>110.5</v>
      </c>
      <c r="J22" s="293">
        <v>101.9</v>
      </c>
      <c r="K22" s="121">
        <v>98.7</v>
      </c>
      <c r="L22" s="121">
        <v>100</v>
      </c>
    </row>
    <row r="23" spans="1:12" ht="16.8" customHeight="1" x14ac:dyDescent="0.3">
      <c r="B23" s="4" t="s">
        <v>21</v>
      </c>
      <c r="C23" s="285">
        <v>113.9</v>
      </c>
      <c r="D23" s="285">
        <v>99.3</v>
      </c>
      <c r="E23" s="285">
        <v>105.6</v>
      </c>
      <c r="F23" s="285">
        <v>105</v>
      </c>
      <c r="G23" s="285">
        <v>99.3</v>
      </c>
      <c r="H23" s="285">
        <v>87.3</v>
      </c>
      <c r="I23" s="285">
        <v>107</v>
      </c>
      <c r="J23" s="293">
        <v>104</v>
      </c>
      <c r="K23" s="121">
        <v>103.4</v>
      </c>
      <c r="L23" s="121">
        <v>100.4</v>
      </c>
    </row>
    <row r="24" spans="1:12" ht="16.8" customHeight="1" x14ac:dyDescent="0.3">
      <c r="B24" s="4" t="s">
        <v>22</v>
      </c>
      <c r="C24" s="285">
        <v>108.9</v>
      </c>
      <c r="D24" s="285">
        <v>103.6</v>
      </c>
      <c r="E24" s="285">
        <v>103.7</v>
      </c>
      <c r="F24" s="285">
        <v>105</v>
      </c>
      <c r="G24" s="285">
        <v>104.7</v>
      </c>
      <c r="H24" s="285">
        <v>90.5</v>
      </c>
      <c r="I24" s="285">
        <v>100</v>
      </c>
      <c r="J24" s="293">
        <v>107.9</v>
      </c>
      <c r="K24" s="121">
        <v>102.7</v>
      </c>
      <c r="L24" s="121">
        <v>104.3</v>
      </c>
    </row>
    <row r="25" spans="1:12" ht="16.8" customHeight="1" x14ac:dyDescent="0.3">
      <c r="B25" s="4" t="s">
        <v>23</v>
      </c>
      <c r="C25" s="285">
        <v>107.7</v>
      </c>
      <c r="D25" s="285">
        <v>101.9</v>
      </c>
      <c r="E25" s="285">
        <v>110.1</v>
      </c>
      <c r="F25" s="285">
        <v>109.6</v>
      </c>
      <c r="G25" s="285">
        <v>105.7</v>
      </c>
      <c r="H25" s="285">
        <v>95.5</v>
      </c>
      <c r="I25" s="285">
        <v>100.8</v>
      </c>
      <c r="J25" s="293">
        <v>111.4</v>
      </c>
      <c r="K25" s="121">
        <v>109.6</v>
      </c>
      <c r="L25" s="121">
        <v>99.9</v>
      </c>
    </row>
    <row r="26" spans="1:12" ht="16.8" customHeight="1" x14ac:dyDescent="0.3">
      <c r="B26" s="4" t="s">
        <v>24</v>
      </c>
      <c r="C26" s="285">
        <v>114.1</v>
      </c>
      <c r="D26" s="285">
        <v>102.7</v>
      </c>
      <c r="E26" s="285">
        <v>107.3</v>
      </c>
      <c r="F26" s="285">
        <v>108.2</v>
      </c>
      <c r="G26" s="285">
        <v>102.4</v>
      </c>
      <c r="H26" s="285">
        <v>87.3</v>
      </c>
      <c r="I26" s="285">
        <v>102.3</v>
      </c>
      <c r="J26" s="293">
        <v>104.4</v>
      </c>
      <c r="K26" s="121">
        <v>98.7</v>
      </c>
      <c r="L26" s="121">
        <v>99.6</v>
      </c>
    </row>
    <row r="27" spans="1:12" ht="16.8" customHeight="1" x14ac:dyDescent="0.3">
      <c r="B27" s="4" t="s">
        <v>25</v>
      </c>
      <c r="C27" s="285">
        <v>112.2</v>
      </c>
      <c r="D27" s="285">
        <v>98</v>
      </c>
      <c r="E27" s="285">
        <v>104.6</v>
      </c>
      <c r="F27" s="285">
        <v>101.2</v>
      </c>
      <c r="G27" s="285">
        <v>110.5</v>
      </c>
      <c r="H27" s="285">
        <v>94.2</v>
      </c>
      <c r="I27" s="285">
        <v>102.5</v>
      </c>
      <c r="J27" s="293">
        <v>104.1</v>
      </c>
      <c r="K27" s="121">
        <v>100.9</v>
      </c>
      <c r="L27" s="121">
        <v>104.5</v>
      </c>
    </row>
    <row r="28" spans="1:12" ht="16.8" customHeight="1" x14ac:dyDescent="0.3">
      <c r="B28" s="4" t="s">
        <v>26</v>
      </c>
      <c r="C28" s="285">
        <v>114.3</v>
      </c>
      <c r="D28" s="285">
        <v>101.9</v>
      </c>
      <c r="E28" s="285">
        <v>104.2</v>
      </c>
      <c r="F28" s="285">
        <v>105.2</v>
      </c>
      <c r="G28" s="285">
        <v>100.3</v>
      </c>
      <c r="H28" s="285">
        <v>92</v>
      </c>
      <c r="I28" s="285">
        <v>100.5</v>
      </c>
      <c r="J28" s="293">
        <v>108.1</v>
      </c>
      <c r="K28" s="121">
        <v>109.8</v>
      </c>
      <c r="L28" s="121">
        <v>99.9</v>
      </c>
    </row>
    <row r="29" spans="1:12" ht="16.8" customHeight="1" x14ac:dyDescent="0.3">
      <c r="B29" s="4" t="s">
        <v>27</v>
      </c>
      <c r="C29" s="285">
        <v>119.4</v>
      </c>
      <c r="D29" s="285">
        <v>105</v>
      </c>
      <c r="E29" s="285">
        <v>106.3</v>
      </c>
      <c r="F29" s="285">
        <v>107.8</v>
      </c>
      <c r="G29" s="285">
        <v>115.5</v>
      </c>
      <c r="H29" s="285">
        <v>87.4</v>
      </c>
      <c r="I29" s="285">
        <v>106.8</v>
      </c>
      <c r="J29" s="293">
        <v>106.8</v>
      </c>
      <c r="K29" s="121">
        <v>102</v>
      </c>
      <c r="L29" s="121">
        <v>101.6</v>
      </c>
    </row>
    <row r="30" spans="1:12" ht="16.8" customHeight="1" x14ac:dyDescent="0.3">
      <c r="B30" s="4" t="s">
        <v>28</v>
      </c>
      <c r="C30" s="285">
        <v>110.9</v>
      </c>
      <c r="D30" s="285">
        <v>99.7</v>
      </c>
      <c r="E30" s="285">
        <v>105.2</v>
      </c>
      <c r="F30" s="285">
        <v>109</v>
      </c>
      <c r="G30" s="285">
        <v>105.3</v>
      </c>
      <c r="H30" s="285">
        <v>89.1</v>
      </c>
      <c r="I30" s="285">
        <v>100.3</v>
      </c>
      <c r="J30" s="293">
        <v>103.8</v>
      </c>
      <c r="K30" s="121">
        <v>106.1</v>
      </c>
      <c r="L30" s="121">
        <v>103.9</v>
      </c>
    </row>
    <row r="31" spans="1:12" ht="16.8" customHeight="1" x14ac:dyDescent="0.3">
      <c r="B31" s="4" t="s">
        <v>29</v>
      </c>
      <c r="C31" s="285">
        <v>113.8</v>
      </c>
      <c r="D31" s="285">
        <v>100.1</v>
      </c>
      <c r="E31" s="285">
        <v>104.1</v>
      </c>
      <c r="F31" s="285">
        <v>108.6</v>
      </c>
      <c r="G31" s="285">
        <v>103.5</v>
      </c>
      <c r="H31" s="285">
        <v>91.4</v>
      </c>
      <c r="I31" s="285">
        <v>101.2</v>
      </c>
      <c r="J31" s="293">
        <v>108.5</v>
      </c>
      <c r="K31" s="121">
        <v>105.2</v>
      </c>
      <c r="L31" s="121">
        <v>99.7</v>
      </c>
    </row>
    <row r="32" spans="1:12" ht="16.8" customHeight="1" x14ac:dyDescent="0.3">
      <c r="B32" s="6" t="s">
        <v>30</v>
      </c>
      <c r="C32" s="285">
        <v>117.7</v>
      </c>
      <c r="D32" s="285">
        <v>102.3</v>
      </c>
      <c r="E32" s="285">
        <v>108.8</v>
      </c>
      <c r="F32" s="285">
        <v>119</v>
      </c>
      <c r="G32" s="285">
        <v>103.4</v>
      </c>
      <c r="H32" s="285">
        <v>81.400000000000006</v>
      </c>
      <c r="I32" s="285">
        <v>100.8</v>
      </c>
      <c r="J32" s="293">
        <v>99.8</v>
      </c>
      <c r="K32" s="121">
        <v>101.1</v>
      </c>
      <c r="L32" s="121">
        <v>102.1</v>
      </c>
    </row>
    <row r="33" spans="2:12" ht="16.8" customHeight="1" x14ac:dyDescent="0.3">
      <c r="B33" s="4" t="s">
        <v>31</v>
      </c>
      <c r="C33" s="285">
        <v>108.5</v>
      </c>
      <c r="D33" s="285">
        <v>99.6</v>
      </c>
      <c r="E33" s="285">
        <v>115.9</v>
      </c>
      <c r="F33" s="285">
        <v>106.6</v>
      </c>
      <c r="G33" s="285">
        <v>106.5</v>
      </c>
      <c r="H33" s="285">
        <v>90.1</v>
      </c>
      <c r="I33" s="285">
        <v>106.4</v>
      </c>
      <c r="J33" s="293">
        <v>102.8</v>
      </c>
      <c r="K33" s="121">
        <v>88.1</v>
      </c>
      <c r="L33" s="121">
        <v>107.2</v>
      </c>
    </row>
    <row r="34" spans="2:12" ht="18.899999999999999" customHeight="1" x14ac:dyDescent="0.25"/>
    <row r="35" spans="2:12" ht="18.899999999999999" customHeight="1" x14ac:dyDescent="0.25"/>
  </sheetData>
  <mergeCells count="2">
    <mergeCell ref="B1:L1"/>
    <mergeCell ref="G2:L2"/>
  </mergeCells>
  <pageMargins left="0.78740157480314965" right="0.23622047244094491" top="0.98425196850393704" bottom="0.59055118110236227" header="0.51181102362204722" footer="0.51181102362204722"/>
  <pageSetup paperSize="9" scale="9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0">
    <tabColor rgb="FFFFFF00"/>
  </sheetPr>
  <dimension ref="A1:K56"/>
  <sheetViews>
    <sheetView view="pageBreakPreview" topLeftCell="A13" zoomScale="60" zoomScaleNormal="75" workbookViewId="0">
      <selection sqref="A1:K52"/>
    </sheetView>
  </sheetViews>
  <sheetFormatPr defaultRowHeight="13.2" x14ac:dyDescent="0.25"/>
  <cols>
    <col min="9" max="9" width="9.44140625" customWidth="1"/>
  </cols>
  <sheetData>
    <row r="1" spans="1:11" ht="15.75" customHeight="1" x14ac:dyDescent="0.25">
      <c r="A1" s="350" t="s">
        <v>131</v>
      </c>
      <c r="B1" s="350"/>
      <c r="C1" s="350"/>
      <c r="D1" s="350"/>
      <c r="E1" s="350"/>
      <c r="F1" s="350"/>
      <c r="G1" s="350"/>
      <c r="H1" s="350"/>
      <c r="I1" s="350"/>
      <c r="J1" s="350"/>
      <c r="K1" s="350"/>
    </row>
    <row r="2" spans="1:11" ht="12.75" customHeight="1" x14ac:dyDescent="0.25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</row>
    <row r="3" spans="1:11" ht="12.75" customHeight="1" x14ac:dyDescent="0.25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</row>
    <row r="4" spans="1:11" ht="12.75" customHeight="1" x14ac:dyDescent="0.25">
      <c r="A4" s="350"/>
      <c r="B4" s="350"/>
      <c r="C4" s="350"/>
      <c r="D4" s="350"/>
      <c r="E4" s="350"/>
      <c r="F4" s="350"/>
      <c r="G4" s="350"/>
      <c r="H4" s="350"/>
      <c r="I4" s="350"/>
      <c r="J4" s="350"/>
      <c r="K4" s="350"/>
    </row>
    <row r="5" spans="1:11" ht="12.75" customHeight="1" x14ac:dyDescent="0.25">
      <c r="A5" s="350"/>
      <c r="B5" s="350"/>
      <c r="C5" s="350"/>
      <c r="D5" s="350"/>
      <c r="E5" s="350"/>
      <c r="F5" s="350"/>
      <c r="G5" s="350"/>
      <c r="H5" s="350"/>
      <c r="I5" s="350"/>
      <c r="J5" s="350"/>
      <c r="K5" s="350"/>
    </row>
    <row r="6" spans="1:11" ht="12.75" customHeight="1" x14ac:dyDescent="0.25">
      <c r="A6" s="350"/>
      <c r="B6" s="350"/>
      <c r="C6" s="350"/>
      <c r="D6" s="350"/>
      <c r="E6" s="350"/>
      <c r="F6" s="350"/>
      <c r="G6" s="350"/>
      <c r="H6" s="350"/>
      <c r="I6" s="350"/>
      <c r="J6" s="350"/>
      <c r="K6" s="350"/>
    </row>
    <row r="7" spans="1:11" ht="12.75" customHeight="1" x14ac:dyDescent="0.25">
      <c r="A7" s="350"/>
      <c r="B7" s="350"/>
      <c r="C7" s="350"/>
      <c r="D7" s="350"/>
      <c r="E7" s="350"/>
      <c r="F7" s="350"/>
      <c r="G7" s="350"/>
      <c r="H7" s="350"/>
      <c r="I7" s="350"/>
      <c r="J7" s="350"/>
      <c r="K7" s="350"/>
    </row>
    <row r="8" spans="1:11" ht="12.75" customHeight="1" x14ac:dyDescent="0.25">
      <c r="A8" s="350"/>
      <c r="B8" s="350"/>
      <c r="C8" s="350"/>
      <c r="D8" s="350"/>
      <c r="E8" s="350"/>
      <c r="F8" s="350"/>
      <c r="G8" s="350"/>
      <c r="H8" s="350"/>
      <c r="I8" s="350"/>
      <c r="J8" s="350"/>
      <c r="K8" s="350"/>
    </row>
    <row r="9" spans="1:11" ht="12.75" customHeight="1" x14ac:dyDescent="0.25">
      <c r="A9" s="350"/>
      <c r="B9" s="350"/>
      <c r="C9" s="350"/>
      <c r="D9" s="350"/>
      <c r="E9" s="350"/>
      <c r="F9" s="350"/>
      <c r="G9" s="350"/>
      <c r="H9" s="350"/>
      <c r="I9" s="350"/>
      <c r="J9" s="350"/>
      <c r="K9" s="350"/>
    </row>
    <row r="10" spans="1:11" ht="12.75" customHeight="1" x14ac:dyDescent="0.25">
      <c r="A10" s="350"/>
      <c r="B10" s="350"/>
      <c r="C10" s="350"/>
      <c r="D10" s="350"/>
      <c r="E10" s="350"/>
      <c r="F10" s="350"/>
      <c r="G10" s="350"/>
      <c r="H10" s="350"/>
      <c r="I10" s="350"/>
      <c r="J10" s="350"/>
      <c r="K10" s="350"/>
    </row>
    <row r="11" spans="1:11" ht="12.75" customHeight="1" x14ac:dyDescent="0.25">
      <c r="A11" s="350"/>
      <c r="B11" s="350"/>
      <c r="C11" s="350"/>
      <c r="D11" s="350"/>
      <c r="E11" s="350"/>
      <c r="F11" s="350"/>
      <c r="G11" s="350"/>
      <c r="H11" s="350"/>
      <c r="I11" s="350"/>
      <c r="J11" s="350"/>
      <c r="K11" s="350"/>
    </row>
    <row r="12" spans="1:11" ht="12.75" customHeight="1" x14ac:dyDescent="0.25">
      <c r="A12" s="350"/>
      <c r="B12" s="350"/>
      <c r="C12" s="350"/>
      <c r="D12" s="350"/>
      <c r="E12" s="350"/>
      <c r="F12" s="350"/>
      <c r="G12" s="350"/>
      <c r="H12" s="350"/>
      <c r="I12" s="350"/>
      <c r="J12" s="350"/>
      <c r="K12" s="350"/>
    </row>
    <row r="13" spans="1:11" ht="12.75" customHeight="1" x14ac:dyDescent="0.25">
      <c r="A13" s="350"/>
      <c r="B13" s="350"/>
      <c r="C13" s="350"/>
      <c r="D13" s="350"/>
      <c r="E13" s="350"/>
      <c r="F13" s="350"/>
      <c r="G13" s="350"/>
      <c r="H13" s="350"/>
      <c r="I13" s="350"/>
      <c r="J13" s="350"/>
      <c r="K13" s="350"/>
    </row>
    <row r="14" spans="1:11" ht="12.75" customHeight="1" x14ac:dyDescent="0.25">
      <c r="A14" s="350"/>
      <c r="B14" s="350"/>
      <c r="C14" s="350"/>
      <c r="D14" s="350"/>
      <c r="E14" s="350"/>
      <c r="F14" s="350"/>
      <c r="G14" s="350"/>
      <c r="H14" s="350"/>
      <c r="I14" s="350"/>
      <c r="J14" s="350"/>
      <c r="K14" s="350"/>
    </row>
    <row r="15" spans="1:11" ht="12.75" customHeight="1" x14ac:dyDescent="0.25">
      <c r="A15" s="350"/>
      <c r="B15" s="350"/>
      <c r="C15" s="350"/>
      <c r="D15" s="350"/>
      <c r="E15" s="350"/>
      <c r="F15" s="350"/>
      <c r="G15" s="350"/>
      <c r="H15" s="350"/>
      <c r="I15" s="350"/>
      <c r="J15" s="350"/>
      <c r="K15" s="350"/>
    </row>
    <row r="16" spans="1:11" ht="12.75" customHeight="1" x14ac:dyDescent="0.25">
      <c r="A16" s="350"/>
      <c r="B16" s="350"/>
      <c r="C16" s="350"/>
      <c r="D16" s="350"/>
      <c r="E16" s="350"/>
      <c r="F16" s="350"/>
      <c r="G16" s="350"/>
      <c r="H16" s="350"/>
      <c r="I16" s="350"/>
      <c r="J16" s="350"/>
      <c r="K16" s="350"/>
    </row>
    <row r="17" spans="1:11" ht="12.75" customHeight="1" x14ac:dyDescent="0.25">
      <c r="A17" s="350"/>
      <c r="B17" s="350"/>
      <c r="C17" s="350"/>
      <c r="D17" s="350"/>
      <c r="E17" s="350"/>
      <c r="F17" s="350"/>
      <c r="G17" s="350"/>
      <c r="H17" s="350"/>
      <c r="I17" s="350"/>
      <c r="J17" s="350"/>
      <c r="K17" s="350"/>
    </row>
    <row r="18" spans="1:11" ht="12.75" customHeight="1" x14ac:dyDescent="0.25">
      <c r="A18" s="350"/>
      <c r="B18" s="350"/>
      <c r="C18" s="350"/>
      <c r="D18" s="350"/>
      <c r="E18" s="350"/>
      <c r="F18" s="350"/>
      <c r="G18" s="350"/>
      <c r="H18" s="350"/>
      <c r="I18" s="350"/>
      <c r="J18" s="350"/>
      <c r="K18" s="350"/>
    </row>
    <row r="19" spans="1:11" ht="12.75" customHeight="1" x14ac:dyDescent="0.25">
      <c r="A19" s="350"/>
      <c r="B19" s="350"/>
      <c r="C19" s="350"/>
      <c r="D19" s="350"/>
      <c r="E19" s="350"/>
      <c r="F19" s="350"/>
      <c r="G19" s="350"/>
      <c r="H19" s="350"/>
      <c r="I19" s="350"/>
      <c r="J19" s="350"/>
      <c r="K19" s="350"/>
    </row>
    <row r="20" spans="1:11" ht="12.75" customHeight="1" x14ac:dyDescent="0.25">
      <c r="A20" s="350"/>
      <c r="B20" s="350"/>
      <c r="C20" s="350"/>
      <c r="D20" s="350"/>
      <c r="E20" s="350"/>
      <c r="F20" s="350"/>
      <c r="G20" s="350"/>
      <c r="H20" s="350"/>
      <c r="I20" s="350"/>
      <c r="J20" s="350"/>
      <c r="K20" s="350"/>
    </row>
    <row r="21" spans="1:11" ht="12.75" customHeight="1" x14ac:dyDescent="0.25">
      <c r="A21" s="350"/>
      <c r="B21" s="350"/>
      <c r="C21" s="350"/>
      <c r="D21" s="350"/>
      <c r="E21" s="350"/>
      <c r="F21" s="350"/>
      <c r="G21" s="350"/>
      <c r="H21" s="350"/>
      <c r="I21" s="350"/>
      <c r="J21" s="350"/>
      <c r="K21" s="350"/>
    </row>
    <row r="22" spans="1:11" ht="12.75" customHeight="1" x14ac:dyDescent="0.25">
      <c r="A22" s="350"/>
      <c r="B22" s="350"/>
      <c r="C22" s="350"/>
      <c r="D22" s="350"/>
      <c r="E22" s="350"/>
      <c r="F22" s="350"/>
      <c r="G22" s="350"/>
      <c r="H22" s="350"/>
      <c r="I22" s="350"/>
      <c r="J22" s="350"/>
      <c r="K22" s="350"/>
    </row>
    <row r="23" spans="1:11" ht="12.75" customHeight="1" x14ac:dyDescent="0.25">
      <c r="A23" s="350"/>
      <c r="B23" s="350"/>
      <c r="C23" s="350"/>
      <c r="D23" s="350"/>
      <c r="E23" s="350"/>
      <c r="F23" s="350"/>
      <c r="G23" s="350"/>
      <c r="H23" s="350"/>
      <c r="I23" s="350"/>
      <c r="J23" s="350"/>
      <c r="K23" s="350"/>
    </row>
    <row r="24" spans="1:11" ht="12.75" customHeight="1" x14ac:dyDescent="0.25">
      <c r="A24" s="350"/>
      <c r="B24" s="350"/>
      <c r="C24" s="350"/>
      <c r="D24" s="350"/>
      <c r="E24" s="350"/>
      <c r="F24" s="350"/>
      <c r="G24" s="350"/>
      <c r="H24" s="350"/>
      <c r="I24" s="350"/>
      <c r="J24" s="350"/>
      <c r="K24" s="350"/>
    </row>
    <row r="25" spans="1:11" ht="12.75" customHeight="1" x14ac:dyDescent="0.25">
      <c r="A25" s="350"/>
      <c r="B25" s="350"/>
      <c r="C25" s="350"/>
      <c r="D25" s="350"/>
      <c r="E25" s="350"/>
      <c r="F25" s="350"/>
      <c r="G25" s="350"/>
      <c r="H25" s="350"/>
      <c r="I25" s="350"/>
      <c r="J25" s="350"/>
      <c r="K25" s="350"/>
    </row>
    <row r="26" spans="1:11" ht="12.75" customHeight="1" x14ac:dyDescent="0.25">
      <c r="A26" s="350"/>
      <c r="B26" s="350"/>
      <c r="C26" s="350"/>
      <c r="D26" s="350"/>
      <c r="E26" s="350"/>
      <c r="F26" s="350"/>
      <c r="G26" s="350"/>
      <c r="H26" s="350"/>
      <c r="I26" s="350"/>
      <c r="J26" s="350"/>
      <c r="K26" s="350"/>
    </row>
    <row r="27" spans="1:11" ht="12.75" customHeight="1" x14ac:dyDescent="0.25">
      <c r="A27" s="350"/>
      <c r="B27" s="350"/>
      <c r="C27" s="350"/>
      <c r="D27" s="350"/>
      <c r="E27" s="350"/>
      <c r="F27" s="350"/>
      <c r="G27" s="350"/>
      <c r="H27" s="350"/>
      <c r="I27" s="350"/>
      <c r="J27" s="350"/>
      <c r="K27" s="350"/>
    </row>
    <row r="28" spans="1:11" ht="12.75" customHeight="1" x14ac:dyDescent="0.25">
      <c r="A28" s="350"/>
      <c r="B28" s="350"/>
      <c r="C28" s="350"/>
      <c r="D28" s="350"/>
      <c r="E28" s="350"/>
      <c r="F28" s="350"/>
      <c r="G28" s="350"/>
      <c r="H28" s="350"/>
      <c r="I28" s="350"/>
      <c r="J28" s="350"/>
      <c r="K28" s="350"/>
    </row>
    <row r="29" spans="1:11" ht="12.75" customHeight="1" x14ac:dyDescent="0.25">
      <c r="A29" s="350"/>
      <c r="B29" s="350"/>
      <c r="C29" s="350"/>
      <c r="D29" s="350"/>
      <c r="E29" s="350"/>
      <c r="F29" s="350"/>
      <c r="G29" s="350"/>
      <c r="H29" s="350"/>
      <c r="I29" s="350"/>
      <c r="J29" s="350"/>
      <c r="K29" s="350"/>
    </row>
    <row r="30" spans="1:11" ht="12.75" customHeight="1" x14ac:dyDescent="0.25">
      <c r="A30" s="350"/>
      <c r="B30" s="350"/>
      <c r="C30" s="350"/>
      <c r="D30" s="350"/>
      <c r="E30" s="350"/>
      <c r="F30" s="350"/>
      <c r="G30" s="350"/>
      <c r="H30" s="350"/>
      <c r="I30" s="350"/>
      <c r="J30" s="350"/>
      <c r="K30" s="350"/>
    </row>
    <row r="31" spans="1:11" ht="12.75" customHeight="1" x14ac:dyDescent="0.25">
      <c r="A31" s="350"/>
      <c r="B31" s="350"/>
      <c r="C31" s="350"/>
      <c r="D31" s="350"/>
      <c r="E31" s="350"/>
      <c r="F31" s="350"/>
      <c r="G31" s="350"/>
      <c r="H31" s="350"/>
      <c r="I31" s="350"/>
      <c r="J31" s="350"/>
      <c r="K31" s="350"/>
    </row>
    <row r="32" spans="1:11" ht="12.75" customHeight="1" x14ac:dyDescent="0.25">
      <c r="A32" s="350"/>
      <c r="B32" s="350"/>
      <c r="C32" s="350"/>
      <c r="D32" s="350"/>
      <c r="E32" s="350"/>
      <c r="F32" s="350"/>
      <c r="G32" s="350"/>
      <c r="H32" s="350"/>
      <c r="I32" s="350"/>
      <c r="J32" s="350"/>
      <c r="K32" s="350"/>
    </row>
    <row r="33" spans="1:11" ht="12.75" customHeight="1" x14ac:dyDescent="0.25">
      <c r="A33" s="350"/>
      <c r="B33" s="350"/>
      <c r="C33" s="350"/>
      <c r="D33" s="350"/>
      <c r="E33" s="350"/>
      <c r="F33" s="350"/>
      <c r="G33" s="350"/>
      <c r="H33" s="350"/>
      <c r="I33" s="350"/>
      <c r="J33" s="350"/>
      <c r="K33" s="350"/>
    </row>
    <row r="34" spans="1:11" ht="12.75" customHeight="1" x14ac:dyDescent="0.25">
      <c r="A34" s="350"/>
      <c r="B34" s="350"/>
      <c r="C34" s="350"/>
      <c r="D34" s="350"/>
      <c r="E34" s="350"/>
      <c r="F34" s="350"/>
      <c r="G34" s="350"/>
      <c r="H34" s="350"/>
      <c r="I34" s="350"/>
      <c r="J34" s="350"/>
      <c r="K34" s="350"/>
    </row>
    <row r="35" spans="1:11" ht="12.75" customHeight="1" x14ac:dyDescent="0.25">
      <c r="A35" s="350"/>
      <c r="B35" s="350"/>
      <c r="C35" s="350"/>
      <c r="D35" s="350"/>
      <c r="E35" s="350"/>
      <c r="F35" s="350"/>
      <c r="G35" s="350"/>
      <c r="H35" s="350"/>
      <c r="I35" s="350"/>
      <c r="J35" s="350"/>
      <c r="K35" s="350"/>
    </row>
    <row r="36" spans="1:11" ht="12.75" customHeight="1" x14ac:dyDescent="0.25">
      <c r="A36" s="350"/>
      <c r="B36" s="350"/>
      <c r="C36" s="350"/>
      <c r="D36" s="350"/>
      <c r="E36" s="350"/>
      <c r="F36" s="350"/>
      <c r="G36" s="350"/>
      <c r="H36" s="350"/>
      <c r="I36" s="350"/>
      <c r="J36" s="350"/>
      <c r="K36" s="350"/>
    </row>
    <row r="37" spans="1:11" ht="12.75" customHeight="1" x14ac:dyDescent="0.25">
      <c r="A37" s="350"/>
      <c r="B37" s="350"/>
      <c r="C37" s="350"/>
      <c r="D37" s="350"/>
      <c r="E37" s="350"/>
      <c r="F37" s="350"/>
      <c r="G37" s="350"/>
      <c r="H37" s="350"/>
      <c r="I37" s="350"/>
      <c r="J37" s="350"/>
      <c r="K37" s="350"/>
    </row>
    <row r="38" spans="1:11" ht="12.75" customHeight="1" x14ac:dyDescent="0.25">
      <c r="A38" s="350"/>
      <c r="B38" s="350"/>
      <c r="C38" s="350"/>
      <c r="D38" s="350"/>
      <c r="E38" s="350"/>
      <c r="F38" s="350"/>
      <c r="G38" s="350"/>
      <c r="H38" s="350"/>
      <c r="I38" s="350"/>
      <c r="J38" s="350"/>
      <c r="K38" s="350"/>
    </row>
    <row r="39" spans="1:11" ht="12.75" customHeight="1" x14ac:dyDescent="0.25">
      <c r="A39" s="350"/>
      <c r="B39" s="350"/>
      <c r="C39" s="350"/>
      <c r="D39" s="350"/>
      <c r="E39" s="350"/>
      <c r="F39" s="350"/>
      <c r="G39" s="350"/>
      <c r="H39" s="350"/>
      <c r="I39" s="350"/>
      <c r="J39" s="350"/>
      <c r="K39" s="350"/>
    </row>
    <row r="40" spans="1:11" ht="12.75" customHeight="1" x14ac:dyDescent="0.25">
      <c r="A40" s="350"/>
      <c r="B40" s="350"/>
      <c r="C40" s="350"/>
      <c r="D40" s="350"/>
      <c r="E40" s="350"/>
      <c r="F40" s="350"/>
      <c r="G40" s="350"/>
      <c r="H40" s="350"/>
      <c r="I40" s="350"/>
      <c r="J40" s="350"/>
      <c r="K40" s="350"/>
    </row>
    <row r="41" spans="1:11" ht="12.75" customHeight="1" x14ac:dyDescent="0.25">
      <c r="A41" s="350"/>
      <c r="B41" s="350"/>
      <c r="C41" s="350"/>
      <c r="D41" s="350"/>
      <c r="E41" s="350"/>
      <c r="F41" s="350"/>
      <c r="G41" s="350"/>
      <c r="H41" s="350"/>
      <c r="I41" s="350"/>
      <c r="J41" s="350"/>
      <c r="K41" s="350"/>
    </row>
    <row r="42" spans="1:11" ht="12.75" customHeight="1" x14ac:dyDescent="0.25">
      <c r="A42" s="350"/>
      <c r="B42" s="350"/>
      <c r="C42" s="350"/>
      <c r="D42" s="350"/>
      <c r="E42" s="350"/>
      <c r="F42" s="350"/>
      <c r="G42" s="350"/>
      <c r="H42" s="350"/>
      <c r="I42" s="350"/>
      <c r="J42" s="350"/>
      <c r="K42" s="350"/>
    </row>
    <row r="43" spans="1:11" ht="12.75" customHeight="1" x14ac:dyDescent="0.25">
      <c r="A43" s="350"/>
      <c r="B43" s="350"/>
      <c r="C43" s="350"/>
      <c r="D43" s="350"/>
      <c r="E43" s="350"/>
      <c r="F43" s="350"/>
      <c r="G43" s="350"/>
      <c r="H43" s="350"/>
      <c r="I43" s="350"/>
      <c r="J43" s="350"/>
      <c r="K43" s="350"/>
    </row>
    <row r="44" spans="1:11" ht="12.75" customHeight="1" x14ac:dyDescent="0.25">
      <c r="A44" s="350"/>
      <c r="B44" s="350"/>
      <c r="C44" s="350"/>
      <c r="D44" s="350"/>
      <c r="E44" s="350"/>
      <c r="F44" s="350"/>
      <c r="G44" s="350"/>
      <c r="H44" s="350"/>
      <c r="I44" s="350"/>
      <c r="J44" s="350"/>
      <c r="K44" s="350"/>
    </row>
    <row r="45" spans="1:11" ht="12.75" customHeight="1" x14ac:dyDescent="0.25">
      <c r="A45" s="350"/>
      <c r="B45" s="350"/>
      <c r="C45" s="350"/>
      <c r="D45" s="350"/>
      <c r="E45" s="350"/>
      <c r="F45" s="350"/>
      <c r="G45" s="350"/>
      <c r="H45" s="350"/>
      <c r="I45" s="350"/>
      <c r="J45" s="350"/>
      <c r="K45" s="350"/>
    </row>
    <row r="46" spans="1:11" ht="12.75" customHeight="1" x14ac:dyDescent="0.25">
      <c r="A46" s="350"/>
      <c r="B46" s="350"/>
      <c r="C46" s="350"/>
      <c r="D46" s="350"/>
      <c r="E46" s="350"/>
      <c r="F46" s="350"/>
      <c r="G46" s="350"/>
      <c r="H46" s="350"/>
      <c r="I46" s="350"/>
      <c r="J46" s="350"/>
      <c r="K46" s="350"/>
    </row>
    <row r="47" spans="1:11" ht="12.75" customHeight="1" x14ac:dyDescent="0.25">
      <c r="A47" s="350"/>
      <c r="B47" s="350"/>
      <c r="C47" s="350"/>
      <c r="D47" s="350"/>
      <c r="E47" s="350"/>
      <c r="F47" s="350"/>
      <c r="G47" s="350"/>
      <c r="H47" s="350"/>
      <c r="I47" s="350"/>
      <c r="J47" s="350"/>
      <c r="K47" s="350"/>
    </row>
    <row r="48" spans="1:11" ht="12.75" customHeight="1" x14ac:dyDescent="0.25">
      <c r="A48" s="350"/>
      <c r="B48" s="350"/>
      <c r="C48" s="350"/>
      <c r="D48" s="350"/>
      <c r="E48" s="350"/>
      <c r="F48" s="350"/>
      <c r="G48" s="350"/>
      <c r="H48" s="350"/>
      <c r="I48" s="350"/>
      <c r="J48" s="350"/>
      <c r="K48" s="350"/>
    </row>
    <row r="49" spans="1:11" ht="12.75" customHeight="1" x14ac:dyDescent="0.25">
      <c r="A49" s="350"/>
      <c r="B49" s="350"/>
      <c r="C49" s="350"/>
      <c r="D49" s="350"/>
      <c r="E49" s="350"/>
      <c r="F49" s="350"/>
      <c r="G49" s="350"/>
      <c r="H49" s="350"/>
      <c r="I49" s="350"/>
      <c r="J49" s="350"/>
      <c r="K49" s="350"/>
    </row>
    <row r="50" spans="1:11" ht="12.75" customHeight="1" x14ac:dyDescent="0.25">
      <c r="A50" s="350"/>
      <c r="B50" s="350"/>
      <c r="C50" s="350"/>
      <c r="D50" s="350"/>
      <c r="E50" s="350"/>
      <c r="F50" s="350"/>
      <c r="G50" s="350"/>
      <c r="H50" s="350"/>
      <c r="I50" s="350"/>
      <c r="J50" s="350"/>
      <c r="K50" s="350"/>
    </row>
    <row r="51" spans="1:11" ht="12.75" customHeight="1" x14ac:dyDescent="0.25">
      <c r="A51" s="350"/>
      <c r="B51" s="350"/>
      <c r="C51" s="350"/>
      <c r="D51" s="350"/>
      <c r="E51" s="350"/>
      <c r="F51" s="350"/>
      <c r="G51" s="350"/>
      <c r="H51" s="350"/>
      <c r="I51" s="350"/>
      <c r="J51" s="350"/>
      <c r="K51" s="350"/>
    </row>
    <row r="52" spans="1:11" ht="12.75" customHeight="1" x14ac:dyDescent="0.25">
      <c r="A52" s="350"/>
      <c r="B52" s="350"/>
      <c r="C52" s="350"/>
      <c r="D52" s="350"/>
      <c r="E52" s="350"/>
      <c r="F52" s="350"/>
      <c r="G52" s="350"/>
      <c r="H52" s="350"/>
      <c r="I52" s="350"/>
      <c r="J52" s="350"/>
      <c r="K52" s="350"/>
    </row>
    <row r="53" spans="1:11" ht="12.75" customHeight="1" x14ac:dyDescent="0.25">
      <c r="A53" s="78"/>
      <c r="B53" s="78"/>
      <c r="C53" s="78"/>
      <c r="D53" s="78"/>
      <c r="E53" s="78"/>
      <c r="F53" s="78"/>
      <c r="G53" s="78"/>
      <c r="H53" s="78"/>
      <c r="I53" s="78"/>
    </row>
    <row r="54" spans="1:11" ht="12.75" customHeight="1" x14ac:dyDescent="0.25">
      <c r="A54" s="78"/>
      <c r="B54" s="78"/>
      <c r="C54" s="78"/>
      <c r="D54" s="78"/>
      <c r="E54" s="78"/>
      <c r="F54" s="78"/>
      <c r="G54" s="78"/>
      <c r="H54" s="78"/>
      <c r="I54" s="78"/>
    </row>
    <row r="55" spans="1:11" ht="12.75" customHeight="1" x14ac:dyDescent="0.25">
      <c r="A55" s="78"/>
      <c r="B55" s="78"/>
      <c r="C55" s="78"/>
      <c r="D55" s="78"/>
      <c r="E55" s="78"/>
      <c r="F55" s="78"/>
      <c r="G55" s="78"/>
      <c r="H55" s="78"/>
      <c r="I55" s="78"/>
    </row>
    <row r="56" spans="1:11" ht="12.75" customHeight="1" x14ac:dyDescent="0.25">
      <c r="A56" s="78"/>
      <c r="B56" s="78"/>
      <c r="C56" s="78"/>
      <c r="D56" s="78"/>
      <c r="E56" s="78"/>
      <c r="F56" s="78"/>
      <c r="G56" s="78"/>
      <c r="H56" s="78"/>
      <c r="I56" s="78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7">
    <tabColor rgb="FF0070C0"/>
  </sheetPr>
  <dimension ref="A1:F42"/>
  <sheetViews>
    <sheetView view="pageBreakPreview" zoomScale="75" zoomScaleNormal="75" zoomScaleSheetLayoutView="75" workbookViewId="0">
      <selection sqref="A1:E2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 t="s">
        <v>132</v>
      </c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46"/>
      <c r="B3" s="46"/>
      <c r="C3" s="46"/>
      <c r="D3" s="46"/>
      <c r="E3" s="46"/>
    </row>
    <row r="4" spans="1:6" x14ac:dyDescent="0.3">
      <c r="A4" s="2"/>
      <c r="B4" s="3"/>
      <c r="C4" s="3"/>
      <c r="D4" s="3"/>
      <c r="E4" s="54" t="s">
        <v>119</v>
      </c>
    </row>
    <row r="5" spans="1:6" s="194" customFormat="1" ht="30" customHeight="1" x14ac:dyDescent="0.25">
      <c r="A5" s="354"/>
      <c r="B5" s="358" t="s">
        <v>71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82"/>
      <c r="B8" s="45"/>
      <c r="C8" s="45"/>
      <c r="D8" s="45"/>
      <c r="E8" s="84"/>
      <c r="F8" s="4"/>
    </row>
    <row r="9" spans="1:6" ht="19.8" customHeight="1" x14ac:dyDescent="0.3">
      <c r="A9" s="34" t="s">
        <v>35</v>
      </c>
      <c r="B9" s="247">
        <f>SUM(B11:B37)</f>
        <v>269983</v>
      </c>
      <c r="C9" s="247">
        <f>SUM(C11:C37)</f>
        <v>315546</v>
      </c>
      <c r="D9" s="248">
        <f>SUM(D11:D37)</f>
        <v>100</v>
      </c>
      <c r="E9" s="248">
        <f>SUM(E11:E37)</f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8269</v>
      </c>
      <c r="C11" s="157">
        <v>8541</v>
      </c>
      <c r="D11" s="38">
        <v>3.1</v>
      </c>
      <c r="E11" s="8">
        <v>2.7</v>
      </c>
    </row>
    <row r="12" spans="1:6" ht="22.2" customHeight="1" x14ac:dyDescent="0.3">
      <c r="A12" s="14" t="s">
        <v>6</v>
      </c>
      <c r="B12" s="157">
        <v>16352</v>
      </c>
      <c r="C12" s="157">
        <v>21554</v>
      </c>
      <c r="D12" s="38">
        <v>6.2</v>
      </c>
      <c r="E12" s="8">
        <v>6.8</v>
      </c>
    </row>
    <row r="13" spans="1:6" ht="22.2" customHeight="1" x14ac:dyDescent="0.3">
      <c r="A13" s="14" t="s">
        <v>7</v>
      </c>
      <c r="B13" s="157">
        <v>7333</v>
      </c>
      <c r="C13" s="157">
        <v>7641</v>
      </c>
      <c r="D13" s="38">
        <v>2.7</v>
      </c>
      <c r="E13" s="8">
        <v>2.4</v>
      </c>
    </row>
    <row r="14" spans="1:6" ht="22.2" customHeight="1" x14ac:dyDescent="0.3">
      <c r="A14" s="14" t="s">
        <v>8</v>
      </c>
      <c r="B14" s="157">
        <v>13829</v>
      </c>
      <c r="C14" s="157">
        <v>18766</v>
      </c>
      <c r="D14" s="38">
        <v>5.0999999999999996</v>
      </c>
      <c r="E14" s="253">
        <v>6</v>
      </c>
    </row>
    <row r="15" spans="1:6" ht="22.2" customHeight="1" x14ac:dyDescent="0.3">
      <c r="A15" s="14" t="s">
        <v>9</v>
      </c>
      <c r="B15" s="157">
        <v>13343</v>
      </c>
      <c r="C15" s="157">
        <v>14187</v>
      </c>
      <c r="D15" s="38">
        <v>4.9000000000000004</v>
      </c>
      <c r="E15" s="8">
        <v>4.5</v>
      </c>
    </row>
    <row r="16" spans="1:6" ht="22.2" customHeight="1" x14ac:dyDescent="0.3">
      <c r="A16" s="14" t="s">
        <v>10</v>
      </c>
      <c r="B16" s="157">
        <v>10170</v>
      </c>
      <c r="C16" s="157">
        <v>10849</v>
      </c>
      <c r="D16" s="38">
        <v>3.8</v>
      </c>
      <c r="E16" s="8">
        <v>3.4</v>
      </c>
    </row>
    <row r="17" spans="1:5" ht="22.2" customHeight="1" x14ac:dyDescent="0.3">
      <c r="A17" s="14" t="s">
        <v>11</v>
      </c>
      <c r="B17" s="157">
        <v>5315</v>
      </c>
      <c r="C17" s="157">
        <v>5426</v>
      </c>
      <c r="D17" s="38">
        <v>2</v>
      </c>
      <c r="E17" s="8">
        <v>1.7</v>
      </c>
    </row>
    <row r="18" spans="1:5" ht="22.2" customHeight="1" x14ac:dyDescent="0.3">
      <c r="A18" s="14" t="s">
        <v>12</v>
      </c>
      <c r="B18" s="157">
        <v>8737</v>
      </c>
      <c r="C18" s="157">
        <v>11973</v>
      </c>
      <c r="D18" s="38">
        <v>3.2</v>
      </c>
      <c r="E18" s="8">
        <v>3.8</v>
      </c>
    </row>
    <row r="19" spans="1:5" ht="22.2" customHeight="1" x14ac:dyDescent="0.3">
      <c r="A19" s="14" t="s">
        <v>13</v>
      </c>
      <c r="B19" s="157">
        <v>7110</v>
      </c>
      <c r="C19" s="157">
        <v>7139</v>
      </c>
      <c r="D19" s="38">
        <v>2.6</v>
      </c>
      <c r="E19" s="8">
        <v>2.2999999999999998</v>
      </c>
    </row>
    <row r="20" spans="1:5" ht="22.2" customHeight="1" x14ac:dyDescent="0.3">
      <c r="A20" s="14" t="s">
        <v>14</v>
      </c>
      <c r="B20" s="157">
        <v>19759</v>
      </c>
      <c r="C20" s="157">
        <v>19610</v>
      </c>
      <c r="D20" s="38">
        <v>7.3</v>
      </c>
      <c r="E20" s="8">
        <v>6.2</v>
      </c>
    </row>
    <row r="21" spans="1:5" ht="22.2" customHeight="1" x14ac:dyDescent="0.3">
      <c r="A21" s="14" t="s">
        <v>15</v>
      </c>
      <c r="B21" s="157">
        <v>10205</v>
      </c>
      <c r="C21" s="157">
        <v>13966</v>
      </c>
      <c r="D21" s="38">
        <v>3.8</v>
      </c>
      <c r="E21" s="8">
        <v>4.4000000000000004</v>
      </c>
    </row>
    <row r="22" spans="1:5" ht="22.2" customHeight="1" x14ac:dyDescent="0.3">
      <c r="A22" s="14" t="s">
        <v>16</v>
      </c>
      <c r="B22" s="157">
        <v>7409</v>
      </c>
      <c r="C22" s="157">
        <v>7932</v>
      </c>
      <c r="D22" s="38">
        <v>2.7</v>
      </c>
      <c r="E22" s="8">
        <v>2.5</v>
      </c>
    </row>
    <row r="23" spans="1:5" ht="22.2" customHeight="1" x14ac:dyDescent="0.3">
      <c r="A23" s="14" t="s">
        <v>17</v>
      </c>
      <c r="B23" s="157">
        <v>10464</v>
      </c>
      <c r="C23" s="157">
        <v>10595</v>
      </c>
      <c r="D23" s="38">
        <v>3.9</v>
      </c>
      <c r="E23" s="8">
        <v>3.4</v>
      </c>
    </row>
    <row r="24" spans="1:5" ht="22.2" customHeight="1" x14ac:dyDescent="0.3">
      <c r="A24" s="14" t="s">
        <v>18</v>
      </c>
      <c r="B24" s="157">
        <v>8627</v>
      </c>
      <c r="C24" s="157">
        <v>11680</v>
      </c>
      <c r="D24" s="38">
        <v>3.2</v>
      </c>
      <c r="E24" s="8">
        <v>3.7</v>
      </c>
    </row>
    <row r="25" spans="1:5" ht="22.2" customHeight="1" x14ac:dyDescent="0.3">
      <c r="A25" s="14" t="s">
        <v>19</v>
      </c>
      <c r="B25" s="157">
        <v>9800</v>
      </c>
      <c r="C25" s="157">
        <v>13852</v>
      </c>
      <c r="D25" s="38">
        <v>3.6</v>
      </c>
      <c r="E25" s="8">
        <v>4.4000000000000004</v>
      </c>
    </row>
    <row r="26" spans="1:5" ht="22.2" customHeight="1" x14ac:dyDescent="0.3">
      <c r="A26" s="14" t="s">
        <v>20</v>
      </c>
      <c r="B26" s="157">
        <v>16224</v>
      </c>
      <c r="C26" s="157">
        <v>20307</v>
      </c>
      <c r="D26" s="38">
        <v>6</v>
      </c>
      <c r="E26" s="8">
        <v>6.4</v>
      </c>
    </row>
    <row r="27" spans="1:5" ht="22.2" customHeight="1" x14ac:dyDescent="0.3">
      <c r="A27" s="14" t="s">
        <v>21</v>
      </c>
      <c r="B27" s="157">
        <v>7722</v>
      </c>
      <c r="C27" s="157">
        <v>8519</v>
      </c>
      <c r="D27" s="38">
        <v>2.9</v>
      </c>
      <c r="E27" s="8">
        <v>2.7</v>
      </c>
    </row>
    <row r="28" spans="1:5" ht="22.2" customHeight="1" x14ac:dyDescent="0.3">
      <c r="A28" s="14" t="s">
        <v>22</v>
      </c>
      <c r="B28" s="157">
        <v>9704</v>
      </c>
      <c r="C28" s="157">
        <v>12107</v>
      </c>
      <c r="D28" s="38">
        <v>3.6</v>
      </c>
      <c r="E28" s="8">
        <v>3.8</v>
      </c>
    </row>
    <row r="29" spans="1:5" ht="22.2" customHeight="1" x14ac:dyDescent="0.3">
      <c r="A29" s="14" t="s">
        <v>23</v>
      </c>
      <c r="B29" s="157">
        <v>10060</v>
      </c>
      <c r="C29" s="157">
        <v>10029</v>
      </c>
      <c r="D29" s="38">
        <v>3.7</v>
      </c>
      <c r="E29" s="8">
        <v>3.2</v>
      </c>
    </row>
    <row r="30" spans="1:5" ht="22.2" customHeight="1" x14ac:dyDescent="0.3">
      <c r="A30" s="14" t="s">
        <v>24</v>
      </c>
      <c r="B30" s="157">
        <v>14433</v>
      </c>
      <c r="C30" s="157">
        <v>18151</v>
      </c>
      <c r="D30" s="38">
        <v>5.3</v>
      </c>
      <c r="E30" s="8">
        <v>5.8</v>
      </c>
    </row>
    <row r="31" spans="1:5" ht="22.2" customHeight="1" x14ac:dyDescent="0.3">
      <c r="A31" s="14" t="s">
        <v>25</v>
      </c>
      <c r="B31" s="157">
        <v>9234</v>
      </c>
      <c r="C31" s="157">
        <v>11438</v>
      </c>
      <c r="D31" s="38">
        <v>3.4</v>
      </c>
      <c r="E31" s="8">
        <v>3.6</v>
      </c>
    </row>
    <row r="32" spans="1:5" ht="22.2" customHeight="1" x14ac:dyDescent="0.3">
      <c r="A32" s="14" t="s">
        <v>26</v>
      </c>
      <c r="B32" s="157">
        <v>13214</v>
      </c>
      <c r="C32" s="157">
        <v>14785</v>
      </c>
      <c r="D32" s="38">
        <v>4.9000000000000004</v>
      </c>
      <c r="E32" s="8">
        <v>4.7</v>
      </c>
    </row>
    <row r="33" spans="1:5" ht="22.2" customHeight="1" x14ac:dyDescent="0.3">
      <c r="A33" s="14" t="s">
        <v>27</v>
      </c>
      <c r="B33" s="157">
        <v>15922</v>
      </c>
      <c r="C33" s="157">
        <v>18617</v>
      </c>
      <c r="D33" s="38">
        <v>5.9</v>
      </c>
      <c r="E33" s="8">
        <v>5.9</v>
      </c>
    </row>
    <row r="34" spans="1:5" ht="22.2" customHeight="1" x14ac:dyDescent="0.3">
      <c r="A34" s="14" t="s">
        <v>28</v>
      </c>
      <c r="B34" s="157">
        <v>5511</v>
      </c>
      <c r="C34" s="157">
        <v>5660</v>
      </c>
      <c r="D34" s="38">
        <v>2</v>
      </c>
      <c r="E34" s="8">
        <v>1.8</v>
      </c>
    </row>
    <row r="35" spans="1:5" ht="22.2" customHeight="1" x14ac:dyDescent="0.3">
      <c r="A35" s="14" t="s">
        <v>29</v>
      </c>
      <c r="B35" s="157">
        <v>11072</v>
      </c>
      <c r="C35" s="157">
        <v>12052</v>
      </c>
      <c r="D35" s="38">
        <v>4.0999999999999996</v>
      </c>
      <c r="E35" s="8">
        <v>3.8</v>
      </c>
    </row>
    <row r="36" spans="1:5" ht="22.2" customHeight="1" x14ac:dyDescent="0.3">
      <c r="A36" s="8" t="s">
        <v>30</v>
      </c>
      <c r="B36" s="157">
        <v>158</v>
      </c>
      <c r="C36" s="157">
        <v>163</v>
      </c>
      <c r="D36" s="38">
        <v>0.1</v>
      </c>
      <c r="E36" s="8">
        <v>0.1</v>
      </c>
    </row>
    <row r="37" spans="1:5" ht="22.2" customHeight="1" x14ac:dyDescent="0.3">
      <c r="A37" s="14" t="s">
        <v>31</v>
      </c>
      <c r="B37" s="157">
        <v>7</v>
      </c>
      <c r="C37" s="157">
        <v>7</v>
      </c>
      <c r="D37" s="38">
        <v>0</v>
      </c>
      <c r="E37" s="8">
        <v>0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5:A7"/>
    <mergeCell ref="A1:E2"/>
    <mergeCell ref="B5:E5"/>
    <mergeCell ref="B6:C6"/>
    <mergeCell ref="D6:E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44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3" sqref="D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121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153036</v>
      </c>
      <c r="C9" s="247">
        <f>SUM(C11:C37)</f>
        <v>155870</v>
      </c>
      <c r="D9" s="248">
        <f>SUM(D11:D37)</f>
        <v>100</v>
      </c>
      <c r="E9" s="248">
        <f>SUM(E11:E37)</f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1306</v>
      </c>
      <c r="C11" s="157">
        <v>1659</v>
      </c>
      <c r="D11" s="38">
        <v>0.9</v>
      </c>
      <c r="E11" s="38">
        <v>1.1000000000000001</v>
      </c>
    </row>
    <row r="12" spans="1:6" ht="22.2" customHeight="1" x14ac:dyDescent="0.3">
      <c r="A12" s="14" t="s">
        <v>6</v>
      </c>
      <c r="B12" s="157">
        <v>577</v>
      </c>
      <c r="C12" s="157">
        <v>614</v>
      </c>
      <c r="D12" s="38">
        <v>0.4</v>
      </c>
      <c r="E12" s="38">
        <v>0.4</v>
      </c>
    </row>
    <row r="13" spans="1:6" ht="22.2" customHeight="1" x14ac:dyDescent="0.3">
      <c r="A13" s="14" t="s">
        <v>7</v>
      </c>
      <c r="B13" s="157">
        <v>212</v>
      </c>
      <c r="C13" s="157">
        <v>224</v>
      </c>
      <c r="D13" s="38">
        <v>0.1</v>
      </c>
      <c r="E13" s="38">
        <v>0.1</v>
      </c>
    </row>
    <row r="14" spans="1:6" ht="22.2" customHeight="1" x14ac:dyDescent="0.3">
      <c r="A14" s="14" t="s">
        <v>8</v>
      </c>
      <c r="B14" s="157">
        <v>54693</v>
      </c>
      <c r="C14" s="157">
        <v>58549</v>
      </c>
      <c r="D14" s="38">
        <v>35.700000000000003</v>
      </c>
      <c r="E14" s="38">
        <v>37.6</v>
      </c>
    </row>
    <row r="15" spans="1:6" ht="22.2" customHeight="1" x14ac:dyDescent="0.3">
      <c r="A15" s="14" t="s">
        <v>9</v>
      </c>
      <c r="B15" s="157">
        <v>39245</v>
      </c>
      <c r="C15" s="157">
        <v>35634</v>
      </c>
      <c r="D15" s="38">
        <v>25.7</v>
      </c>
      <c r="E15" s="38">
        <v>22.9</v>
      </c>
    </row>
    <row r="16" spans="1:6" ht="22.2" customHeight="1" x14ac:dyDescent="0.3">
      <c r="A16" s="14" t="s">
        <v>10</v>
      </c>
      <c r="B16" s="157">
        <v>2804</v>
      </c>
      <c r="C16" s="157">
        <v>3046</v>
      </c>
      <c r="D16" s="38">
        <v>1.8</v>
      </c>
      <c r="E16" s="38">
        <v>2</v>
      </c>
    </row>
    <row r="17" spans="1:5" ht="22.2" customHeight="1" x14ac:dyDescent="0.3">
      <c r="A17" s="14" t="s">
        <v>11</v>
      </c>
      <c r="B17" s="157">
        <v>138</v>
      </c>
      <c r="C17" s="157">
        <v>151</v>
      </c>
      <c r="D17" s="38">
        <v>0.1</v>
      </c>
      <c r="E17" s="38">
        <v>0.1</v>
      </c>
    </row>
    <row r="18" spans="1:5" ht="22.2" customHeight="1" x14ac:dyDescent="0.3">
      <c r="A18" s="14" t="s">
        <v>12</v>
      </c>
      <c r="B18" s="157">
        <v>2491</v>
      </c>
      <c r="C18" s="157">
        <v>2573</v>
      </c>
      <c r="D18" s="38">
        <v>1.6</v>
      </c>
      <c r="E18" s="38">
        <v>1.6</v>
      </c>
    </row>
    <row r="19" spans="1:5" ht="22.2" customHeight="1" x14ac:dyDescent="0.3">
      <c r="A19" s="14" t="s">
        <v>13</v>
      </c>
      <c r="B19" s="157">
        <v>4502</v>
      </c>
      <c r="C19" s="157">
        <v>4384</v>
      </c>
      <c r="D19" s="38">
        <v>2.9</v>
      </c>
      <c r="E19" s="38">
        <v>2.8</v>
      </c>
    </row>
    <row r="20" spans="1:5" ht="22.2" customHeight="1" x14ac:dyDescent="0.3">
      <c r="A20" s="14" t="s">
        <v>14</v>
      </c>
      <c r="B20" s="157">
        <v>435</v>
      </c>
      <c r="C20" s="157">
        <v>535</v>
      </c>
      <c r="D20" s="38">
        <v>0.3</v>
      </c>
      <c r="E20" s="38">
        <v>0.3</v>
      </c>
    </row>
    <row r="21" spans="1:5" ht="22.2" customHeight="1" x14ac:dyDescent="0.3">
      <c r="A21" s="14" t="s">
        <v>15</v>
      </c>
      <c r="B21" s="157">
        <v>1538</v>
      </c>
      <c r="C21" s="157">
        <v>1747</v>
      </c>
      <c r="D21" s="38">
        <v>1</v>
      </c>
      <c r="E21" s="38">
        <v>1.1000000000000001</v>
      </c>
    </row>
    <row r="22" spans="1:5" ht="22.2" customHeight="1" x14ac:dyDescent="0.3">
      <c r="A22" s="14" t="s">
        <v>16</v>
      </c>
      <c r="B22" s="157">
        <v>15705</v>
      </c>
      <c r="C22" s="157">
        <v>12848</v>
      </c>
      <c r="D22" s="38">
        <v>10.3</v>
      </c>
      <c r="E22" s="38">
        <v>8.1999999999999993</v>
      </c>
    </row>
    <row r="23" spans="1:5" ht="22.2" customHeight="1" x14ac:dyDescent="0.3">
      <c r="A23" s="14" t="s">
        <v>17</v>
      </c>
      <c r="B23" s="157">
        <v>3198</v>
      </c>
      <c r="C23" s="157">
        <v>3307</v>
      </c>
      <c r="D23" s="38">
        <v>2.1</v>
      </c>
      <c r="E23" s="38">
        <v>2.1</v>
      </c>
    </row>
    <row r="24" spans="1:5" ht="22.2" customHeight="1" x14ac:dyDescent="0.3">
      <c r="A24" s="14" t="s">
        <v>18</v>
      </c>
      <c r="B24" s="157">
        <v>184</v>
      </c>
      <c r="C24" s="157">
        <v>194</v>
      </c>
      <c r="D24" s="38">
        <v>0.1</v>
      </c>
      <c r="E24" s="38">
        <v>0.1</v>
      </c>
    </row>
    <row r="25" spans="1:5" ht="22.2" customHeight="1" x14ac:dyDescent="0.3">
      <c r="A25" s="14" t="s">
        <v>19</v>
      </c>
      <c r="B25" s="157">
        <v>49</v>
      </c>
      <c r="C25" s="157">
        <v>56</v>
      </c>
      <c r="D25" s="38">
        <v>0</v>
      </c>
      <c r="E25" s="38">
        <v>0</v>
      </c>
    </row>
    <row r="26" spans="1:5" ht="22.2" customHeight="1" x14ac:dyDescent="0.3">
      <c r="A26" s="14" t="s">
        <v>20</v>
      </c>
      <c r="B26" s="157">
        <v>14181</v>
      </c>
      <c r="C26" s="157">
        <v>18019</v>
      </c>
      <c r="D26" s="38">
        <v>9.3000000000000007</v>
      </c>
      <c r="E26" s="38">
        <v>11.6</v>
      </c>
    </row>
    <row r="27" spans="1:5" ht="22.2" customHeight="1" x14ac:dyDescent="0.3">
      <c r="A27" s="14" t="s">
        <v>21</v>
      </c>
      <c r="B27" s="157">
        <v>725</v>
      </c>
      <c r="C27" s="157">
        <v>740</v>
      </c>
      <c r="D27" s="38">
        <v>0.5</v>
      </c>
      <c r="E27" s="38">
        <v>0.5</v>
      </c>
    </row>
    <row r="28" spans="1:5" ht="22.2" customHeight="1" x14ac:dyDescent="0.3">
      <c r="A28" s="14" t="s">
        <v>22</v>
      </c>
      <c r="B28" s="157">
        <v>3330</v>
      </c>
      <c r="C28" s="157">
        <v>3266</v>
      </c>
      <c r="D28" s="38">
        <v>2.2000000000000002</v>
      </c>
      <c r="E28" s="38">
        <v>2.1</v>
      </c>
    </row>
    <row r="29" spans="1:5" ht="22.2" customHeight="1" x14ac:dyDescent="0.3">
      <c r="A29" s="14" t="s">
        <v>23</v>
      </c>
      <c r="B29" s="157">
        <v>307</v>
      </c>
      <c r="C29" s="157">
        <v>342</v>
      </c>
      <c r="D29" s="38">
        <v>0.2</v>
      </c>
      <c r="E29" s="38">
        <v>0.2</v>
      </c>
    </row>
    <row r="30" spans="1:5" ht="22.2" customHeight="1" x14ac:dyDescent="0.3">
      <c r="A30" s="14" t="s">
        <v>24</v>
      </c>
      <c r="B30" s="157">
        <v>3400</v>
      </c>
      <c r="C30" s="157">
        <v>4510</v>
      </c>
      <c r="D30" s="38">
        <v>2.2000000000000002</v>
      </c>
      <c r="E30" s="38">
        <v>2.9</v>
      </c>
    </row>
    <row r="31" spans="1:5" ht="22.2" customHeight="1" x14ac:dyDescent="0.3">
      <c r="A31" s="14" t="s">
        <v>25</v>
      </c>
      <c r="B31" s="157">
        <v>64</v>
      </c>
      <c r="C31" s="157">
        <v>99</v>
      </c>
      <c r="D31" s="38">
        <v>0</v>
      </c>
      <c r="E31" s="38">
        <v>0.1</v>
      </c>
    </row>
    <row r="32" spans="1:5" ht="22.2" customHeight="1" x14ac:dyDescent="0.3">
      <c r="A32" s="14" t="s">
        <v>26</v>
      </c>
      <c r="B32" s="157">
        <v>252</v>
      </c>
      <c r="C32" s="157">
        <v>258</v>
      </c>
      <c r="D32" s="38">
        <v>0.2</v>
      </c>
      <c r="E32" s="38">
        <v>0.2</v>
      </c>
    </row>
    <row r="33" spans="1:5" ht="22.2" customHeight="1" x14ac:dyDescent="0.3">
      <c r="A33" s="14" t="s">
        <v>27</v>
      </c>
      <c r="B33" s="157">
        <v>353</v>
      </c>
      <c r="C33" s="157">
        <v>307</v>
      </c>
      <c r="D33" s="38">
        <v>0.2</v>
      </c>
      <c r="E33" s="38">
        <v>0.2</v>
      </c>
    </row>
    <row r="34" spans="1:5" ht="22.2" customHeight="1" x14ac:dyDescent="0.3">
      <c r="A34" s="14" t="s">
        <v>28</v>
      </c>
      <c r="B34" s="157">
        <v>62</v>
      </c>
      <c r="C34" s="157">
        <v>54</v>
      </c>
      <c r="D34" s="38">
        <v>0</v>
      </c>
      <c r="E34" s="38">
        <v>0</v>
      </c>
    </row>
    <row r="35" spans="1:5" ht="22.2" customHeight="1" x14ac:dyDescent="0.3">
      <c r="A35" s="14" t="s">
        <v>29</v>
      </c>
      <c r="B35" s="157">
        <v>3032</v>
      </c>
      <c r="C35" s="157">
        <v>2490</v>
      </c>
      <c r="D35" s="38">
        <v>2</v>
      </c>
      <c r="E35" s="38">
        <v>1.6</v>
      </c>
    </row>
    <row r="36" spans="1:5" ht="22.2" customHeight="1" x14ac:dyDescent="0.3">
      <c r="A36" s="8" t="s">
        <v>30</v>
      </c>
      <c r="B36" s="157">
        <v>9</v>
      </c>
      <c r="C36" s="157">
        <v>10</v>
      </c>
      <c r="D36" s="38">
        <v>0</v>
      </c>
      <c r="E36" s="38">
        <v>0</v>
      </c>
    </row>
    <row r="37" spans="1:5" ht="22.2" customHeight="1" x14ac:dyDescent="0.3">
      <c r="A37" s="14" t="s">
        <v>31</v>
      </c>
      <c r="B37" s="157">
        <v>244</v>
      </c>
      <c r="C37" s="157">
        <v>254</v>
      </c>
      <c r="D37" s="38">
        <v>0.2</v>
      </c>
      <c r="E37" s="38">
        <v>0.2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J11" sqref="J11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63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66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974924</v>
      </c>
      <c r="C9" s="247">
        <f>SUM(C11:C37)</f>
        <v>904052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18117</v>
      </c>
      <c r="C11" s="157">
        <v>16364</v>
      </c>
      <c r="D11" s="38">
        <v>1.9</v>
      </c>
      <c r="E11" s="38">
        <v>1.8</v>
      </c>
    </row>
    <row r="12" spans="1:6" ht="22.2" customHeight="1" x14ac:dyDescent="0.3">
      <c r="A12" s="14" t="s">
        <v>6</v>
      </c>
      <c r="B12" s="157">
        <v>17674</v>
      </c>
      <c r="C12" s="157">
        <v>18637</v>
      </c>
      <c r="D12" s="38">
        <v>1.8</v>
      </c>
      <c r="E12" s="38">
        <v>2.1</v>
      </c>
    </row>
    <row r="13" spans="1:6" ht="22.2" customHeight="1" x14ac:dyDescent="0.3">
      <c r="A13" s="14" t="s">
        <v>7</v>
      </c>
      <c r="B13" s="157">
        <v>11585</v>
      </c>
      <c r="C13" s="157">
        <v>11765</v>
      </c>
      <c r="D13" s="38">
        <v>1.2</v>
      </c>
      <c r="E13" s="38">
        <v>1.3</v>
      </c>
    </row>
    <row r="14" spans="1:6" ht="22.2" customHeight="1" x14ac:dyDescent="0.3">
      <c r="A14" s="14" t="s">
        <v>8</v>
      </c>
      <c r="B14" s="157">
        <v>137067</v>
      </c>
      <c r="C14" s="157">
        <v>128209</v>
      </c>
      <c r="D14" s="38">
        <v>14.1</v>
      </c>
      <c r="E14" s="38">
        <v>14.2</v>
      </c>
    </row>
    <row r="15" spans="1:6" ht="22.2" customHeight="1" x14ac:dyDescent="0.3">
      <c r="A15" s="14" t="s">
        <v>9</v>
      </c>
      <c r="B15" s="157">
        <v>181698</v>
      </c>
      <c r="C15" s="157">
        <v>155530</v>
      </c>
      <c r="D15" s="38">
        <v>18.600000000000001</v>
      </c>
      <c r="E15" s="38">
        <v>17.2</v>
      </c>
    </row>
    <row r="16" spans="1:6" ht="22.2" customHeight="1" x14ac:dyDescent="0.3">
      <c r="A16" s="14" t="s">
        <v>10</v>
      </c>
      <c r="B16" s="157">
        <v>13807</v>
      </c>
      <c r="C16" s="157">
        <v>13674</v>
      </c>
      <c r="D16" s="38">
        <v>1.4</v>
      </c>
      <c r="E16" s="38">
        <v>1.5</v>
      </c>
    </row>
    <row r="17" spans="1:5" ht="22.2" customHeight="1" x14ac:dyDescent="0.3">
      <c r="A17" s="14" t="s">
        <v>11</v>
      </c>
      <c r="B17" s="157">
        <v>14611</v>
      </c>
      <c r="C17" s="157">
        <v>13462</v>
      </c>
      <c r="D17" s="38">
        <v>1.5</v>
      </c>
      <c r="E17" s="38">
        <v>1.5</v>
      </c>
    </row>
    <row r="18" spans="1:5" ht="22.2" customHeight="1" x14ac:dyDescent="0.3">
      <c r="A18" s="14" t="s">
        <v>12</v>
      </c>
      <c r="B18" s="157">
        <v>68212</v>
      </c>
      <c r="C18" s="157">
        <v>63091</v>
      </c>
      <c r="D18" s="38">
        <v>7</v>
      </c>
      <c r="E18" s="38">
        <v>7</v>
      </c>
    </row>
    <row r="19" spans="1:5" ht="22.2" customHeight="1" x14ac:dyDescent="0.3">
      <c r="A19" s="14" t="s">
        <v>13</v>
      </c>
      <c r="B19" s="157">
        <v>14966</v>
      </c>
      <c r="C19" s="157">
        <v>13331</v>
      </c>
      <c r="D19" s="38">
        <v>1.5</v>
      </c>
      <c r="E19" s="38">
        <v>1.5</v>
      </c>
    </row>
    <row r="20" spans="1:5" ht="22.2" customHeight="1" x14ac:dyDescent="0.3">
      <c r="A20" s="14" t="s">
        <v>14</v>
      </c>
      <c r="B20" s="157">
        <v>40036</v>
      </c>
      <c r="C20" s="157">
        <v>39666</v>
      </c>
      <c r="D20" s="38">
        <v>4.0999999999999996</v>
      </c>
      <c r="E20" s="38">
        <v>4.4000000000000004</v>
      </c>
    </row>
    <row r="21" spans="1:5" ht="22.2" customHeight="1" x14ac:dyDescent="0.3">
      <c r="A21" s="14" t="s">
        <v>15</v>
      </c>
      <c r="B21" s="157">
        <v>14553</v>
      </c>
      <c r="C21" s="157">
        <v>15428</v>
      </c>
      <c r="D21" s="38">
        <v>1.5</v>
      </c>
      <c r="E21" s="38">
        <v>1.7</v>
      </c>
    </row>
    <row r="22" spans="1:5" ht="22.2" customHeight="1" x14ac:dyDescent="0.3">
      <c r="A22" s="14" t="s">
        <v>16</v>
      </c>
      <c r="B22" s="157">
        <v>63948</v>
      </c>
      <c r="C22" s="157">
        <v>55493</v>
      </c>
      <c r="D22" s="38">
        <v>6.6</v>
      </c>
      <c r="E22" s="38">
        <v>6.1</v>
      </c>
    </row>
    <row r="23" spans="1:5" ht="22.2" customHeight="1" x14ac:dyDescent="0.3">
      <c r="A23" s="14" t="s">
        <v>17</v>
      </c>
      <c r="B23" s="157">
        <v>29850</v>
      </c>
      <c r="C23" s="157">
        <v>29832</v>
      </c>
      <c r="D23" s="38">
        <v>3.1</v>
      </c>
      <c r="E23" s="38">
        <v>3.3</v>
      </c>
    </row>
    <row r="24" spans="1:5" ht="22.2" customHeight="1" x14ac:dyDescent="0.3">
      <c r="A24" s="14" t="s">
        <v>18</v>
      </c>
      <c r="B24" s="157">
        <v>22485</v>
      </c>
      <c r="C24" s="157">
        <v>21105</v>
      </c>
      <c r="D24" s="38">
        <v>2.2999999999999998</v>
      </c>
      <c r="E24" s="38">
        <v>2.2999999999999998</v>
      </c>
    </row>
    <row r="25" spans="1:5" ht="22.2" customHeight="1" x14ac:dyDescent="0.3">
      <c r="A25" s="14" t="s">
        <v>19</v>
      </c>
      <c r="B25" s="157">
        <v>29344</v>
      </c>
      <c r="C25" s="157">
        <v>27467</v>
      </c>
      <c r="D25" s="38">
        <v>3</v>
      </c>
      <c r="E25" s="38">
        <v>3</v>
      </c>
    </row>
    <row r="26" spans="1:5" ht="22.2" customHeight="1" x14ac:dyDescent="0.3">
      <c r="A26" s="14" t="s">
        <v>20</v>
      </c>
      <c r="B26" s="157">
        <v>58046</v>
      </c>
      <c r="C26" s="157">
        <v>46460</v>
      </c>
      <c r="D26" s="38">
        <v>6</v>
      </c>
      <c r="E26" s="38">
        <v>5.0999999999999996</v>
      </c>
    </row>
    <row r="27" spans="1:5" ht="22.2" customHeight="1" x14ac:dyDescent="0.3">
      <c r="A27" s="14" t="s">
        <v>21</v>
      </c>
      <c r="B27" s="157">
        <v>12141</v>
      </c>
      <c r="C27" s="157">
        <v>10515</v>
      </c>
      <c r="D27" s="38">
        <v>1.2</v>
      </c>
      <c r="E27" s="38">
        <v>1.2</v>
      </c>
    </row>
    <row r="28" spans="1:5" ht="22.2" customHeight="1" x14ac:dyDescent="0.3">
      <c r="A28" s="14" t="s">
        <v>22</v>
      </c>
      <c r="B28" s="157">
        <v>16951</v>
      </c>
      <c r="C28" s="157">
        <v>18096</v>
      </c>
      <c r="D28" s="38">
        <v>1.7</v>
      </c>
      <c r="E28" s="38">
        <v>2</v>
      </c>
    </row>
    <row r="29" spans="1:5" ht="22.2" customHeight="1" x14ac:dyDescent="0.3">
      <c r="A29" s="14" t="s">
        <v>23</v>
      </c>
      <c r="B29" s="157">
        <v>8415</v>
      </c>
      <c r="C29" s="157">
        <v>8156</v>
      </c>
      <c r="D29" s="38">
        <v>0.9</v>
      </c>
      <c r="E29" s="38">
        <v>0.9</v>
      </c>
    </row>
    <row r="30" spans="1:5" ht="22.2" customHeight="1" x14ac:dyDescent="0.3">
      <c r="A30" s="14" t="s">
        <v>24</v>
      </c>
      <c r="B30" s="157">
        <v>53082</v>
      </c>
      <c r="C30" s="157">
        <v>50868</v>
      </c>
      <c r="D30" s="38">
        <v>5.4</v>
      </c>
      <c r="E30" s="38">
        <v>5.6</v>
      </c>
    </row>
    <row r="31" spans="1:5" ht="22.2" customHeight="1" x14ac:dyDescent="0.3">
      <c r="A31" s="14" t="s">
        <v>25</v>
      </c>
      <c r="B31" s="157">
        <v>9627</v>
      </c>
      <c r="C31" s="157">
        <v>10216</v>
      </c>
      <c r="D31" s="38">
        <v>1</v>
      </c>
      <c r="E31" s="38">
        <v>1.1000000000000001</v>
      </c>
    </row>
    <row r="32" spans="1:5" ht="22.2" customHeight="1" x14ac:dyDescent="0.3">
      <c r="A32" s="14" t="s">
        <v>26</v>
      </c>
      <c r="B32" s="157">
        <v>14197</v>
      </c>
      <c r="C32" s="157">
        <v>13764</v>
      </c>
      <c r="D32" s="38">
        <v>1.5</v>
      </c>
      <c r="E32" s="38">
        <v>1.5</v>
      </c>
    </row>
    <row r="33" spans="1:5" ht="22.2" customHeight="1" x14ac:dyDescent="0.3">
      <c r="A33" s="14" t="s">
        <v>27</v>
      </c>
      <c r="B33" s="157">
        <v>28944</v>
      </c>
      <c r="C33" s="157">
        <v>26901</v>
      </c>
      <c r="D33" s="38">
        <v>3</v>
      </c>
      <c r="E33" s="38">
        <v>3</v>
      </c>
    </row>
    <row r="34" spans="1:5" ht="22.2" customHeight="1" x14ac:dyDescent="0.3">
      <c r="A34" s="14" t="s">
        <v>28</v>
      </c>
      <c r="B34" s="157">
        <v>3306</v>
      </c>
      <c r="C34" s="157">
        <v>3237</v>
      </c>
      <c r="D34" s="38">
        <v>0.3</v>
      </c>
      <c r="E34" s="38">
        <v>0.4</v>
      </c>
    </row>
    <row r="35" spans="1:5" ht="22.2" customHeight="1" x14ac:dyDescent="0.3">
      <c r="A35" s="14" t="s">
        <v>29</v>
      </c>
      <c r="B35" s="157">
        <v>11658</v>
      </c>
      <c r="C35" s="157">
        <v>11111</v>
      </c>
      <c r="D35" s="38">
        <v>1.2</v>
      </c>
      <c r="E35" s="38">
        <v>1.2</v>
      </c>
    </row>
    <row r="36" spans="1:5" ht="22.2" customHeight="1" x14ac:dyDescent="0.3">
      <c r="A36" s="8" t="s">
        <v>30</v>
      </c>
      <c r="B36" s="157">
        <v>76523</v>
      </c>
      <c r="C36" s="157">
        <v>77412</v>
      </c>
      <c r="D36" s="38">
        <v>7.8</v>
      </c>
      <c r="E36" s="38">
        <v>8.6</v>
      </c>
    </row>
    <row r="37" spans="1:5" ht="22.2" customHeight="1" x14ac:dyDescent="0.3">
      <c r="A37" s="14" t="s">
        <v>31</v>
      </c>
      <c r="B37" s="157">
        <v>4081</v>
      </c>
      <c r="C37" s="157">
        <v>4262</v>
      </c>
      <c r="D37" s="38">
        <v>0.4</v>
      </c>
      <c r="E37" s="38">
        <v>0.5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sqref="A1:E2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0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72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144578</v>
      </c>
      <c r="C9" s="247">
        <f>SUM(C11:C37)</f>
        <v>140522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6012</v>
      </c>
      <c r="C11" s="157">
        <v>5396</v>
      </c>
      <c r="D11" s="38">
        <v>4.0999999999999996</v>
      </c>
      <c r="E11" s="8">
        <v>3.8</v>
      </c>
    </row>
    <row r="12" spans="1:6" ht="22.2" customHeight="1" x14ac:dyDescent="0.3">
      <c r="A12" s="14" t="s">
        <v>6</v>
      </c>
      <c r="B12" s="157">
        <v>4914</v>
      </c>
      <c r="C12" s="157">
        <v>5489</v>
      </c>
      <c r="D12" s="38">
        <v>3.4</v>
      </c>
      <c r="E12" s="8">
        <v>3.9</v>
      </c>
    </row>
    <row r="13" spans="1:6" ht="22.2" customHeight="1" x14ac:dyDescent="0.3">
      <c r="A13" s="14" t="s">
        <v>7</v>
      </c>
      <c r="B13" s="157">
        <v>917</v>
      </c>
      <c r="C13" s="157">
        <v>874</v>
      </c>
      <c r="D13" s="38">
        <v>0.6</v>
      </c>
      <c r="E13" s="8">
        <v>0.6</v>
      </c>
    </row>
    <row r="14" spans="1:6" ht="22.2" customHeight="1" x14ac:dyDescent="0.3">
      <c r="A14" s="14" t="s">
        <v>8</v>
      </c>
      <c r="B14" s="157">
        <v>13273</v>
      </c>
      <c r="C14" s="157">
        <v>12815</v>
      </c>
      <c r="D14" s="38">
        <v>9.1999999999999993</v>
      </c>
      <c r="E14" s="8">
        <v>9.1</v>
      </c>
    </row>
    <row r="15" spans="1:6" ht="22.2" customHeight="1" x14ac:dyDescent="0.3">
      <c r="A15" s="14" t="s">
        <v>9</v>
      </c>
      <c r="B15" s="157">
        <v>24009</v>
      </c>
      <c r="C15" s="157">
        <v>22858</v>
      </c>
      <c r="D15" s="38">
        <v>16.600000000000001</v>
      </c>
      <c r="E15" s="8">
        <v>16.5</v>
      </c>
    </row>
    <row r="16" spans="1:6" ht="22.2" customHeight="1" x14ac:dyDescent="0.3">
      <c r="A16" s="14" t="s">
        <v>10</v>
      </c>
      <c r="B16" s="157">
        <v>1202</v>
      </c>
      <c r="C16" s="157">
        <v>1582</v>
      </c>
      <c r="D16" s="38">
        <v>0.8</v>
      </c>
      <c r="E16" s="8">
        <v>1.1000000000000001</v>
      </c>
    </row>
    <row r="17" spans="1:5" ht="22.2" customHeight="1" x14ac:dyDescent="0.3">
      <c r="A17" s="14" t="s">
        <v>11</v>
      </c>
      <c r="B17" s="157">
        <v>699</v>
      </c>
      <c r="C17" s="157">
        <v>767</v>
      </c>
      <c r="D17" s="38">
        <v>0.5</v>
      </c>
      <c r="E17" s="8">
        <v>0.5</v>
      </c>
    </row>
    <row r="18" spans="1:5" ht="22.2" customHeight="1" x14ac:dyDescent="0.3">
      <c r="A18" s="14" t="s">
        <v>12</v>
      </c>
      <c r="B18" s="157">
        <v>12447</v>
      </c>
      <c r="C18" s="157">
        <v>11947</v>
      </c>
      <c r="D18" s="38">
        <v>8.6</v>
      </c>
      <c r="E18" s="8">
        <v>8.5</v>
      </c>
    </row>
    <row r="19" spans="1:5" ht="22.2" customHeight="1" x14ac:dyDescent="0.3">
      <c r="A19" s="14" t="s">
        <v>13</v>
      </c>
      <c r="B19" s="157">
        <v>7917</v>
      </c>
      <c r="C19" s="157">
        <v>7738</v>
      </c>
      <c r="D19" s="38">
        <v>5.5</v>
      </c>
      <c r="E19" s="8">
        <v>5.5</v>
      </c>
    </row>
    <row r="20" spans="1:5" ht="22.2" customHeight="1" x14ac:dyDescent="0.3">
      <c r="A20" s="14" t="s">
        <v>14</v>
      </c>
      <c r="B20" s="157">
        <v>6465</v>
      </c>
      <c r="C20" s="157">
        <v>7653</v>
      </c>
      <c r="D20" s="38">
        <v>4.5</v>
      </c>
      <c r="E20" s="8">
        <v>5.4</v>
      </c>
    </row>
    <row r="21" spans="1:5" ht="22.2" customHeight="1" x14ac:dyDescent="0.3">
      <c r="A21" s="14" t="s">
        <v>15</v>
      </c>
      <c r="B21" s="157">
        <v>1204</v>
      </c>
      <c r="C21" s="157">
        <v>1290</v>
      </c>
      <c r="D21" s="38">
        <v>0.8</v>
      </c>
      <c r="E21" s="8">
        <v>0.9</v>
      </c>
    </row>
    <row r="22" spans="1:5" ht="22.2" customHeight="1" x14ac:dyDescent="0.3">
      <c r="A22" s="14" t="s">
        <v>16</v>
      </c>
      <c r="B22" s="157">
        <v>6489</v>
      </c>
      <c r="C22" s="157">
        <v>6936</v>
      </c>
      <c r="D22" s="38">
        <v>4.5</v>
      </c>
      <c r="E22" s="8">
        <v>4.9000000000000004</v>
      </c>
    </row>
    <row r="23" spans="1:5" ht="22.2" customHeight="1" x14ac:dyDescent="0.3">
      <c r="A23" s="14" t="s">
        <v>17</v>
      </c>
      <c r="B23" s="157">
        <v>5124</v>
      </c>
      <c r="C23" s="157">
        <v>5415</v>
      </c>
      <c r="D23" s="38">
        <v>3.5</v>
      </c>
      <c r="E23" s="8">
        <v>3.9</v>
      </c>
    </row>
    <row r="24" spans="1:5" ht="22.2" customHeight="1" x14ac:dyDescent="0.3">
      <c r="A24" s="14" t="s">
        <v>18</v>
      </c>
      <c r="B24" s="157">
        <v>5226</v>
      </c>
      <c r="C24" s="157">
        <v>5048</v>
      </c>
      <c r="D24" s="38">
        <v>3.6</v>
      </c>
      <c r="E24" s="8">
        <v>3.6</v>
      </c>
    </row>
    <row r="25" spans="1:5" ht="22.2" customHeight="1" x14ac:dyDescent="0.3">
      <c r="A25" s="14" t="s">
        <v>19</v>
      </c>
      <c r="B25" s="157">
        <v>4139</v>
      </c>
      <c r="C25" s="157">
        <v>3365</v>
      </c>
      <c r="D25" s="38">
        <v>2.9</v>
      </c>
      <c r="E25" s="8">
        <v>2.4</v>
      </c>
    </row>
    <row r="26" spans="1:5" ht="22.2" customHeight="1" x14ac:dyDescent="0.3">
      <c r="A26" s="14" t="s">
        <v>20</v>
      </c>
      <c r="B26" s="157">
        <v>3356</v>
      </c>
      <c r="C26" s="157">
        <v>3292</v>
      </c>
      <c r="D26" s="38">
        <v>2.2999999999999998</v>
      </c>
      <c r="E26" s="8">
        <v>2.2999999999999998</v>
      </c>
    </row>
    <row r="27" spans="1:5" ht="22.2" customHeight="1" x14ac:dyDescent="0.3">
      <c r="A27" s="14" t="s">
        <v>21</v>
      </c>
      <c r="B27" s="157">
        <v>6435</v>
      </c>
      <c r="C27" s="157">
        <v>5714</v>
      </c>
      <c r="D27" s="38">
        <v>4.5</v>
      </c>
      <c r="E27" s="8">
        <v>4.0999999999999996</v>
      </c>
    </row>
    <row r="28" spans="1:5" ht="22.2" customHeight="1" x14ac:dyDescent="0.3">
      <c r="A28" s="14" t="s">
        <v>22</v>
      </c>
      <c r="B28" s="157">
        <v>1707</v>
      </c>
      <c r="C28" s="157">
        <v>1769</v>
      </c>
      <c r="D28" s="38">
        <v>1.2</v>
      </c>
      <c r="E28" s="8">
        <v>1.3</v>
      </c>
    </row>
    <row r="29" spans="1:5" ht="22.2" customHeight="1" x14ac:dyDescent="0.3">
      <c r="A29" s="14" t="s">
        <v>23</v>
      </c>
      <c r="B29" s="157">
        <v>801</v>
      </c>
      <c r="C29" s="157">
        <v>775</v>
      </c>
      <c r="D29" s="38">
        <v>0.6</v>
      </c>
      <c r="E29" s="8">
        <v>0.6</v>
      </c>
    </row>
    <row r="30" spans="1:5" ht="22.2" customHeight="1" x14ac:dyDescent="0.3">
      <c r="A30" s="14" t="s">
        <v>24</v>
      </c>
      <c r="B30" s="157">
        <v>10077</v>
      </c>
      <c r="C30" s="157">
        <v>8771</v>
      </c>
      <c r="D30" s="38">
        <v>7</v>
      </c>
      <c r="E30" s="8">
        <v>6.2</v>
      </c>
    </row>
    <row r="31" spans="1:5" ht="22.2" customHeight="1" x14ac:dyDescent="0.3">
      <c r="A31" s="14" t="s">
        <v>25</v>
      </c>
      <c r="B31" s="157">
        <v>1229</v>
      </c>
      <c r="C31" s="157">
        <v>1245</v>
      </c>
      <c r="D31" s="38">
        <v>0.8</v>
      </c>
      <c r="E31" s="8">
        <v>0.9</v>
      </c>
    </row>
    <row r="32" spans="1:5" ht="22.2" customHeight="1" x14ac:dyDescent="0.3">
      <c r="A32" s="14" t="s">
        <v>26</v>
      </c>
      <c r="B32" s="157">
        <v>4073</v>
      </c>
      <c r="C32" s="157">
        <v>3907</v>
      </c>
      <c r="D32" s="38">
        <v>2.8</v>
      </c>
      <c r="E32" s="8">
        <v>2.8</v>
      </c>
    </row>
    <row r="33" spans="1:5" ht="22.2" customHeight="1" x14ac:dyDescent="0.3">
      <c r="A33" s="14" t="s">
        <v>27</v>
      </c>
      <c r="B33" s="157">
        <v>2904</v>
      </c>
      <c r="C33" s="157">
        <v>2725</v>
      </c>
      <c r="D33" s="38">
        <v>2</v>
      </c>
      <c r="E33" s="8">
        <v>1.9</v>
      </c>
    </row>
    <row r="34" spans="1:5" ht="22.2" customHeight="1" x14ac:dyDescent="0.3">
      <c r="A34" s="14" t="s">
        <v>28</v>
      </c>
      <c r="B34" s="157">
        <v>1032</v>
      </c>
      <c r="C34" s="157">
        <v>1150</v>
      </c>
      <c r="D34" s="38">
        <v>0.7</v>
      </c>
      <c r="E34" s="8">
        <v>0.8</v>
      </c>
    </row>
    <row r="35" spans="1:5" ht="22.2" customHeight="1" x14ac:dyDescent="0.3">
      <c r="A35" s="14" t="s">
        <v>29</v>
      </c>
      <c r="B35" s="157">
        <v>2553</v>
      </c>
      <c r="C35" s="157">
        <v>2439</v>
      </c>
      <c r="D35" s="38">
        <v>1.8</v>
      </c>
      <c r="E35" s="8">
        <v>1.7</v>
      </c>
    </row>
    <row r="36" spans="1:5" ht="22.2" customHeight="1" x14ac:dyDescent="0.3">
      <c r="A36" s="8" t="s">
        <v>30</v>
      </c>
      <c r="B36" s="157">
        <v>9784</v>
      </c>
      <c r="C36" s="157">
        <v>8952</v>
      </c>
      <c r="D36" s="38">
        <v>6.8</v>
      </c>
      <c r="E36" s="8">
        <v>6.4</v>
      </c>
    </row>
    <row r="37" spans="1:5" ht="22.2" customHeight="1" x14ac:dyDescent="0.3">
      <c r="A37" s="14" t="s">
        <v>31</v>
      </c>
      <c r="B37" s="157">
        <v>590</v>
      </c>
      <c r="C37" s="157">
        <v>610</v>
      </c>
      <c r="D37" s="38">
        <v>0.4</v>
      </c>
      <c r="E37" s="8">
        <v>0.4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2:F41"/>
  <sheetViews>
    <sheetView view="pageBreakPreview" zoomScale="75" zoomScaleNormal="75" zoomScaleSheetLayoutView="75" workbookViewId="0">
      <selection activeCell="E3" sqref="E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2" spans="1:6" x14ac:dyDescent="0.3">
      <c r="A2" s="207"/>
      <c r="B2" s="207"/>
      <c r="C2" s="207"/>
      <c r="D2" s="207"/>
      <c r="E2" s="233" t="s">
        <v>41</v>
      </c>
    </row>
    <row r="3" spans="1:6" x14ac:dyDescent="0.3">
      <c r="A3" s="2"/>
      <c r="B3" s="3"/>
      <c r="C3" s="3"/>
      <c r="D3" s="3"/>
      <c r="E3" s="54"/>
    </row>
    <row r="4" spans="1:6" s="194" customFormat="1" ht="30" customHeight="1" x14ac:dyDescent="0.25">
      <c r="A4" s="354"/>
      <c r="B4" s="358" t="s">
        <v>73</v>
      </c>
      <c r="C4" s="359"/>
      <c r="D4" s="359"/>
      <c r="E4" s="359"/>
      <c r="F4" s="193"/>
    </row>
    <row r="5" spans="1:6" s="194" customFormat="1" ht="30" customHeight="1" x14ac:dyDescent="0.25">
      <c r="A5" s="355"/>
      <c r="B5" s="360" t="s">
        <v>161</v>
      </c>
      <c r="C5" s="361"/>
      <c r="D5" s="360" t="s">
        <v>120</v>
      </c>
      <c r="E5" s="362"/>
      <c r="F5" s="193"/>
    </row>
    <row r="6" spans="1:6" s="194" customFormat="1" ht="39.75" customHeight="1" x14ac:dyDescent="0.25">
      <c r="A6" s="356"/>
      <c r="B6" s="205">
        <v>2012</v>
      </c>
      <c r="C6" s="205">
        <v>2013</v>
      </c>
      <c r="D6" s="205">
        <v>2012</v>
      </c>
      <c r="E6" s="241">
        <v>2013</v>
      </c>
      <c r="F6" s="193"/>
    </row>
    <row r="7" spans="1:6" ht="15" customHeight="1" x14ac:dyDescent="0.3">
      <c r="A7" s="208"/>
      <c r="B7" s="206"/>
      <c r="C7" s="206"/>
      <c r="D7" s="206"/>
      <c r="E7" s="84"/>
      <c r="F7" s="4"/>
    </row>
    <row r="8" spans="1:6" ht="19.8" customHeight="1" x14ac:dyDescent="0.3">
      <c r="A8" s="34" t="s">
        <v>35</v>
      </c>
      <c r="B8" s="247">
        <f>SUM(B10:B36)</f>
        <v>24070</v>
      </c>
      <c r="C8" s="247">
        <f>SUM(C10:C36)</f>
        <v>22417</v>
      </c>
      <c r="D8" s="248">
        <f t="shared" ref="D8:E8" si="0">SUM(D10:D36)</f>
        <v>100</v>
      </c>
      <c r="E8" s="248">
        <f t="shared" si="0"/>
        <v>100</v>
      </c>
    </row>
    <row r="9" spans="1:6" ht="22.2" customHeight="1" x14ac:dyDescent="0.3">
      <c r="A9" s="14" t="s">
        <v>4</v>
      </c>
      <c r="B9" s="38"/>
      <c r="C9" s="157"/>
      <c r="D9" s="157"/>
      <c r="E9" s="156"/>
    </row>
    <row r="10" spans="1:6" ht="22.2" customHeight="1" x14ac:dyDescent="0.3">
      <c r="A10" s="14" t="s">
        <v>5</v>
      </c>
      <c r="B10" s="157">
        <v>885</v>
      </c>
      <c r="C10" s="157">
        <v>862</v>
      </c>
      <c r="D10" s="38">
        <v>3.7</v>
      </c>
      <c r="E10" s="8">
        <v>3.8</v>
      </c>
    </row>
    <row r="11" spans="1:6" ht="22.2" customHeight="1" x14ac:dyDescent="0.3">
      <c r="A11" s="14" t="s">
        <v>6</v>
      </c>
      <c r="B11" s="157">
        <v>403</v>
      </c>
      <c r="C11" s="157">
        <v>335</v>
      </c>
      <c r="D11" s="38">
        <v>1.7</v>
      </c>
      <c r="E11" s="8">
        <v>1.5</v>
      </c>
    </row>
    <row r="12" spans="1:6" ht="22.2" customHeight="1" x14ac:dyDescent="0.3">
      <c r="A12" s="14" t="s">
        <v>7</v>
      </c>
      <c r="B12" s="157">
        <v>184</v>
      </c>
      <c r="C12" s="157">
        <v>174</v>
      </c>
      <c r="D12" s="38">
        <v>0.8</v>
      </c>
      <c r="E12" s="8">
        <v>0.8</v>
      </c>
    </row>
    <row r="13" spans="1:6" ht="22.2" customHeight="1" x14ac:dyDescent="0.3">
      <c r="A13" s="14" t="s">
        <v>8</v>
      </c>
      <c r="B13" s="157">
        <v>5057</v>
      </c>
      <c r="C13" s="157">
        <v>5249</v>
      </c>
      <c r="D13" s="38">
        <v>21</v>
      </c>
      <c r="E13" s="8">
        <v>23.4</v>
      </c>
    </row>
    <row r="14" spans="1:6" ht="22.2" customHeight="1" x14ac:dyDescent="0.3">
      <c r="A14" s="14" t="s">
        <v>9</v>
      </c>
      <c r="B14" s="157">
        <v>2744</v>
      </c>
      <c r="C14" s="157">
        <v>2456</v>
      </c>
      <c r="D14" s="38">
        <v>11.4</v>
      </c>
      <c r="E14" s="8">
        <v>11</v>
      </c>
    </row>
    <row r="15" spans="1:6" ht="22.2" customHeight="1" x14ac:dyDescent="0.3">
      <c r="A15" s="14" t="s">
        <v>10</v>
      </c>
      <c r="B15" s="157">
        <v>357</v>
      </c>
      <c r="C15" s="157">
        <v>352</v>
      </c>
      <c r="D15" s="38">
        <v>1.5</v>
      </c>
      <c r="E15" s="8">
        <v>1.6</v>
      </c>
    </row>
    <row r="16" spans="1:6" ht="22.2" customHeight="1" x14ac:dyDescent="0.3">
      <c r="A16" s="14" t="s">
        <v>11</v>
      </c>
      <c r="B16" s="157">
        <v>184</v>
      </c>
      <c r="C16" s="157">
        <v>191</v>
      </c>
      <c r="D16" s="38">
        <v>0.8</v>
      </c>
      <c r="E16" s="8">
        <v>0.9</v>
      </c>
    </row>
    <row r="17" spans="1:5" ht="22.2" customHeight="1" x14ac:dyDescent="0.3">
      <c r="A17" s="14" t="s">
        <v>12</v>
      </c>
      <c r="B17" s="157">
        <v>1054</v>
      </c>
      <c r="C17" s="157">
        <v>977</v>
      </c>
      <c r="D17" s="38">
        <v>4.4000000000000004</v>
      </c>
      <c r="E17" s="8">
        <v>4.4000000000000004</v>
      </c>
    </row>
    <row r="18" spans="1:5" ht="22.2" customHeight="1" x14ac:dyDescent="0.3">
      <c r="A18" s="14" t="s">
        <v>13</v>
      </c>
      <c r="B18" s="157">
        <v>336</v>
      </c>
      <c r="C18" s="157">
        <v>308</v>
      </c>
      <c r="D18" s="38">
        <v>1.4</v>
      </c>
      <c r="E18" s="8">
        <v>1.4</v>
      </c>
    </row>
    <row r="19" spans="1:5" ht="22.2" customHeight="1" x14ac:dyDescent="0.3">
      <c r="A19" s="14" t="s">
        <v>14</v>
      </c>
      <c r="B19" s="157">
        <v>811</v>
      </c>
      <c r="C19" s="157">
        <v>1018</v>
      </c>
      <c r="D19" s="38">
        <v>3.4</v>
      </c>
      <c r="E19" s="8">
        <v>4.5</v>
      </c>
    </row>
    <row r="20" spans="1:5" ht="22.2" customHeight="1" x14ac:dyDescent="0.3">
      <c r="A20" s="14" t="s">
        <v>15</v>
      </c>
      <c r="B20" s="157">
        <v>315</v>
      </c>
      <c r="C20" s="157">
        <v>309</v>
      </c>
      <c r="D20" s="38">
        <v>1.3</v>
      </c>
      <c r="E20" s="8">
        <v>1.4</v>
      </c>
    </row>
    <row r="21" spans="1:5" ht="22.2" customHeight="1" x14ac:dyDescent="0.3">
      <c r="A21" s="14" t="s">
        <v>16</v>
      </c>
      <c r="B21" s="157">
        <v>2103</v>
      </c>
      <c r="C21" s="157">
        <v>2104</v>
      </c>
      <c r="D21" s="38">
        <v>8.6999999999999993</v>
      </c>
      <c r="E21" s="8">
        <v>9.4</v>
      </c>
    </row>
    <row r="22" spans="1:5" ht="22.2" customHeight="1" x14ac:dyDescent="0.3">
      <c r="A22" s="14" t="s">
        <v>17</v>
      </c>
      <c r="B22" s="157">
        <v>776</v>
      </c>
      <c r="C22" s="157">
        <v>910</v>
      </c>
      <c r="D22" s="38">
        <v>3.2</v>
      </c>
      <c r="E22" s="8">
        <v>4.0999999999999996</v>
      </c>
    </row>
    <row r="23" spans="1:5" ht="22.2" customHeight="1" x14ac:dyDescent="0.3">
      <c r="A23" s="14" t="s">
        <v>18</v>
      </c>
      <c r="B23" s="157">
        <v>408</v>
      </c>
      <c r="C23" s="157">
        <v>343</v>
      </c>
      <c r="D23" s="38">
        <v>1.7</v>
      </c>
      <c r="E23" s="8">
        <v>1.4</v>
      </c>
    </row>
    <row r="24" spans="1:5" ht="22.2" customHeight="1" x14ac:dyDescent="0.3">
      <c r="A24" s="14" t="s">
        <v>19</v>
      </c>
      <c r="B24" s="157">
        <v>1048</v>
      </c>
      <c r="C24" s="157">
        <v>666</v>
      </c>
      <c r="D24" s="38">
        <v>4.4000000000000004</v>
      </c>
      <c r="E24" s="8">
        <v>3</v>
      </c>
    </row>
    <row r="25" spans="1:5" ht="22.2" customHeight="1" x14ac:dyDescent="0.3">
      <c r="A25" s="14" t="s">
        <v>20</v>
      </c>
      <c r="B25" s="157">
        <v>438</v>
      </c>
      <c r="C25" s="157">
        <v>446</v>
      </c>
      <c r="D25" s="38">
        <v>1.8</v>
      </c>
      <c r="E25" s="8">
        <v>2</v>
      </c>
    </row>
    <row r="26" spans="1:5" ht="22.2" customHeight="1" x14ac:dyDescent="0.3">
      <c r="A26" s="14" t="s">
        <v>21</v>
      </c>
      <c r="B26" s="157">
        <v>215</v>
      </c>
      <c r="C26" s="157">
        <v>233</v>
      </c>
      <c r="D26" s="38">
        <v>0.9</v>
      </c>
      <c r="E26" s="8">
        <v>1</v>
      </c>
    </row>
    <row r="27" spans="1:5" ht="22.2" customHeight="1" x14ac:dyDescent="0.3">
      <c r="A27" s="14" t="s">
        <v>22</v>
      </c>
      <c r="B27" s="157">
        <v>366</v>
      </c>
      <c r="C27" s="157">
        <v>278</v>
      </c>
      <c r="D27" s="38">
        <v>1.5</v>
      </c>
      <c r="E27" s="8">
        <v>1.2</v>
      </c>
    </row>
    <row r="28" spans="1:5" ht="22.2" customHeight="1" x14ac:dyDescent="0.3">
      <c r="A28" s="14" t="s">
        <v>23</v>
      </c>
      <c r="B28" s="157">
        <v>195</v>
      </c>
      <c r="C28" s="157">
        <v>178</v>
      </c>
      <c r="D28" s="38">
        <v>0.8</v>
      </c>
      <c r="E28" s="8">
        <v>0.8</v>
      </c>
    </row>
    <row r="29" spans="1:5" ht="22.2" customHeight="1" x14ac:dyDescent="0.3">
      <c r="A29" s="14" t="s">
        <v>24</v>
      </c>
      <c r="B29" s="157">
        <v>1520</v>
      </c>
      <c r="C29" s="157">
        <v>1446</v>
      </c>
      <c r="D29" s="38">
        <v>6.3</v>
      </c>
      <c r="E29" s="8">
        <v>6.5</v>
      </c>
    </row>
    <row r="30" spans="1:5" ht="22.2" customHeight="1" x14ac:dyDescent="0.3">
      <c r="A30" s="14" t="s">
        <v>25</v>
      </c>
      <c r="B30" s="157">
        <v>351</v>
      </c>
      <c r="C30" s="157">
        <v>333</v>
      </c>
      <c r="D30" s="38">
        <v>1.4</v>
      </c>
      <c r="E30" s="8">
        <v>1.5</v>
      </c>
    </row>
    <row r="31" spans="1:5" ht="22.2" customHeight="1" x14ac:dyDescent="0.3">
      <c r="A31" s="14" t="s">
        <v>26</v>
      </c>
      <c r="B31" s="157">
        <v>228</v>
      </c>
      <c r="C31" s="157">
        <v>237</v>
      </c>
      <c r="D31" s="38">
        <v>0.9</v>
      </c>
      <c r="E31" s="8">
        <v>1.1000000000000001</v>
      </c>
    </row>
    <row r="32" spans="1:5" ht="22.2" customHeight="1" x14ac:dyDescent="0.3">
      <c r="A32" s="14" t="s">
        <v>27</v>
      </c>
      <c r="B32" s="157">
        <v>409</v>
      </c>
      <c r="C32" s="157">
        <v>402</v>
      </c>
      <c r="D32" s="38">
        <v>1.7</v>
      </c>
      <c r="E32" s="8">
        <v>1.8</v>
      </c>
    </row>
    <row r="33" spans="1:5" ht="22.2" customHeight="1" x14ac:dyDescent="0.3">
      <c r="A33" s="14" t="s">
        <v>28</v>
      </c>
      <c r="B33" s="157">
        <v>138</v>
      </c>
      <c r="C33" s="157">
        <v>123</v>
      </c>
      <c r="D33" s="38">
        <v>0.6</v>
      </c>
      <c r="E33" s="8">
        <v>0.4</v>
      </c>
    </row>
    <row r="34" spans="1:5" ht="22.2" customHeight="1" x14ac:dyDescent="0.3">
      <c r="A34" s="14" t="s">
        <v>29</v>
      </c>
      <c r="B34" s="157">
        <v>388</v>
      </c>
      <c r="C34" s="157">
        <v>318</v>
      </c>
      <c r="D34" s="38">
        <v>1.6</v>
      </c>
      <c r="E34" s="8">
        <v>1.4</v>
      </c>
    </row>
    <row r="35" spans="1:5" ht="22.2" customHeight="1" x14ac:dyDescent="0.3">
      <c r="A35" s="8" t="s">
        <v>30</v>
      </c>
      <c r="B35" s="157">
        <v>2831</v>
      </c>
      <c r="C35" s="157">
        <v>1948</v>
      </c>
      <c r="D35" s="38">
        <v>11.8</v>
      </c>
      <c r="E35" s="8">
        <v>8.6999999999999993</v>
      </c>
    </row>
    <row r="36" spans="1:5" ht="22.2" customHeight="1" x14ac:dyDescent="0.3">
      <c r="A36" s="14" t="s">
        <v>31</v>
      </c>
      <c r="B36" s="157">
        <v>326</v>
      </c>
      <c r="C36" s="157">
        <v>221</v>
      </c>
      <c r="D36" s="38">
        <v>1.3</v>
      </c>
      <c r="E36" s="8">
        <v>1</v>
      </c>
    </row>
    <row r="37" spans="1:5" x14ac:dyDescent="0.3">
      <c r="A37" s="8"/>
      <c r="B37" s="8"/>
      <c r="C37" s="8"/>
      <c r="D37" s="8"/>
      <c r="E37" s="8"/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</sheetData>
  <mergeCells count="4">
    <mergeCell ref="A4:A6"/>
    <mergeCell ref="B4:E4"/>
    <mergeCell ref="B5:C5"/>
    <mergeCell ref="D5:E5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B3" sqref="B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33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184751</v>
      </c>
      <c r="C9" s="247">
        <f>SUM(C11:C37)</f>
        <v>174158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5129</v>
      </c>
      <c r="C11" s="157">
        <v>5388</v>
      </c>
      <c r="D11" s="38">
        <v>2.8</v>
      </c>
      <c r="E11" s="38">
        <v>3.1</v>
      </c>
    </row>
    <row r="12" spans="1:6" ht="22.2" customHeight="1" x14ac:dyDescent="0.3">
      <c r="A12" s="14" t="s">
        <v>6</v>
      </c>
      <c r="B12" s="157">
        <v>3375</v>
      </c>
      <c r="C12" s="157">
        <v>3017</v>
      </c>
      <c r="D12" s="38">
        <v>1.8</v>
      </c>
      <c r="E12" s="38">
        <v>1.7</v>
      </c>
    </row>
    <row r="13" spans="1:6" ht="22.2" customHeight="1" x14ac:dyDescent="0.3">
      <c r="A13" s="14" t="s">
        <v>7</v>
      </c>
      <c r="B13" s="157">
        <v>2079</v>
      </c>
      <c r="C13" s="157">
        <v>1951</v>
      </c>
      <c r="D13" s="38">
        <v>1.1000000000000001</v>
      </c>
      <c r="E13" s="38">
        <v>1.1000000000000001</v>
      </c>
    </row>
    <row r="14" spans="1:6" ht="22.2" customHeight="1" x14ac:dyDescent="0.3">
      <c r="A14" s="14" t="s">
        <v>8</v>
      </c>
      <c r="B14" s="157">
        <v>9920</v>
      </c>
      <c r="C14" s="157">
        <v>10164</v>
      </c>
      <c r="D14" s="38">
        <v>5.4</v>
      </c>
      <c r="E14" s="38">
        <v>5.8</v>
      </c>
    </row>
    <row r="15" spans="1:6" ht="22.2" customHeight="1" x14ac:dyDescent="0.3">
      <c r="A15" s="14" t="s">
        <v>9</v>
      </c>
      <c r="B15" s="157">
        <v>23153</v>
      </c>
      <c r="C15" s="157">
        <v>18377</v>
      </c>
      <c r="D15" s="38">
        <v>12.5</v>
      </c>
      <c r="E15" s="38">
        <v>10.6</v>
      </c>
    </row>
    <row r="16" spans="1:6" ht="22.2" customHeight="1" x14ac:dyDescent="0.3">
      <c r="A16" s="14" t="s">
        <v>10</v>
      </c>
      <c r="B16" s="157">
        <v>1993</v>
      </c>
      <c r="C16" s="157">
        <v>1654</v>
      </c>
      <c r="D16" s="38">
        <v>1.1000000000000001</v>
      </c>
      <c r="E16" s="38">
        <v>0.9</v>
      </c>
    </row>
    <row r="17" spans="1:5" ht="22.2" customHeight="1" x14ac:dyDescent="0.3">
      <c r="A17" s="14" t="s">
        <v>11</v>
      </c>
      <c r="B17" s="157">
        <v>1952</v>
      </c>
      <c r="C17" s="157">
        <v>2108</v>
      </c>
      <c r="D17" s="38">
        <v>1.1000000000000001</v>
      </c>
      <c r="E17" s="38">
        <v>1.2</v>
      </c>
    </row>
    <row r="18" spans="1:5" ht="22.2" customHeight="1" x14ac:dyDescent="0.3">
      <c r="A18" s="14" t="s">
        <v>12</v>
      </c>
      <c r="B18" s="157">
        <v>2962</v>
      </c>
      <c r="C18" s="157">
        <v>2552</v>
      </c>
      <c r="D18" s="38">
        <v>1.6</v>
      </c>
      <c r="E18" s="38">
        <v>1.5</v>
      </c>
    </row>
    <row r="19" spans="1:5" ht="22.2" customHeight="1" x14ac:dyDescent="0.3">
      <c r="A19" s="14" t="s">
        <v>13</v>
      </c>
      <c r="B19" s="157">
        <v>7110</v>
      </c>
      <c r="C19" s="157">
        <v>9242</v>
      </c>
      <c r="D19" s="38">
        <v>3.8</v>
      </c>
      <c r="E19" s="38">
        <v>5.3</v>
      </c>
    </row>
    <row r="20" spans="1:5" ht="22.2" customHeight="1" x14ac:dyDescent="0.3">
      <c r="A20" s="14" t="s">
        <v>14</v>
      </c>
      <c r="B20" s="157">
        <v>9927</v>
      </c>
      <c r="C20" s="157">
        <v>10970</v>
      </c>
      <c r="D20" s="38">
        <v>5.4</v>
      </c>
      <c r="E20" s="38">
        <v>6.3</v>
      </c>
    </row>
    <row r="21" spans="1:5" ht="22.2" customHeight="1" x14ac:dyDescent="0.3">
      <c r="A21" s="14" t="s">
        <v>15</v>
      </c>
      <c r="B21" s="157">
        <v>1472</v>
      </c>
      <c r="C21" s="157">
        <v>1314</v>
      </c>
      <c r="D21" s="38">
        <v>0.8</v>
      </c>
      <c r="E21" s="38">
        <v>0.8</v>
      </c>
    </row>
    <row r="22" spans="1:5" ht="22.2" customHeight="1" x14ac:dyDescent="0.3">
      <c r="A22" s="14" t="s">
        <v>16</v>
      </c>
      <c r="B22" s="157">
        <v>3801</v>
      </c>
      <c r="C22" s="157">
        <v>3453</v>
      </c>
      <c r="D22" s="38">
        <v>2.1</v>
      </c>
      <c r="E22" s="38">
        <v>2</v>
      </c>
    </row>
    <row r="23" spans="1:5" ht="22.2" customHeight="1" x14ac:dyDescent="0.3">
      <c r="A23" s="14" t="s">
        <v>17</v>
      </c>
      <c r="B23" s="157">
        <v>6374</v>
      </c>
      <c r="C23" s="157">
        <v>6125</v>
      </c>
      <c r="D23" s="38">
        <v>3.4</v>
      </c>
      <c r="E23" s="38">
        <v>3.5</v>
      </c>
    </row>
    <row r="24" spans="1:5" ht="22.2" customHeight="1" x14ac:dyDescent="0.3">
      <c r="A24" s="14" t="s">
        <v>18</v>
      </c>
      <c r="B24" s="157">
        <v>2526</v>
      </c>
      <c r="C24" s="157">
        <v>1858</v>
      </c>
      <c r="D24" s="38">
        <v>1.4</v>
      </c>
      <c r="E24" s="38">
        <v>1.1000000000000001</v>
      </c>
    </row>
    <row r="25" spans="1:5" ht="22.2" customHeight="1" x14ac:dyDescent="0.3">
      <c r="A25" s="14" t="s">
        <v>19</v>
      </c>
      <c r="B25" s="157">
        <v>11595</v>
      </c>
      <c r="C25" s="157">
        <v>13113</v>
      </c>
      <c r="D25" s="38">
        <v>6.3</v>
      </c>
      <c r="E25" s="38">
        <v>7.5</v>
      </c>
    </row>
    <row r="26" spans="1:5" ht="22.2" customHeight="1" x14ac:dyDescent="0.3">
      <c r="A26" s="14" t="s">
        <v>20</v>
      </c>
      <c r="B26" s="157">
        <v>4461</v>
      </c>
      <c r="C26" s="157">
        <v>4300</v>
      </c>
      <c r="D26" s="38">
        <v>2.4</v>
      </c>
      <c r="E26" s="38">
        <v>2.5</v>
      </c>
    </row>
    <row r="27" spans="1:5" ht="22.2" customHeight="1" x14ac:dyDescent="0.3">
      <c r="A27" s="14" t="s">
        <v>21</v>
      </c>
      <c r="B27" s="157">
        <v>2667</v>
      </c>
      <c r="C27" s="157">
        <v>2109</v>
      </c>
      <c r="D27" s="38">
        <v>1.4</v>
      </c>
      <c r="E27" s="38">
        <v>1.2</v>
      </c>
    </row>
    <row r="28" spans="1:5" ht="22.2" customHeight="1" x14ac:dyDescent="0.3">
      <c r="A28" s="14" t="s">
        <v>22</v>
      </c>
      <c r="B28" s="157">
        <v>1519</v>
      </c>
      <c r="C28" s="157">
        <v>1459</v>
      </c>
      <c r="D28" s="38">
        <v>0.8</v>
      </c>
      <c r="E28" s="38">
        <v>0.8</v>
      </c>
    </row>
    <row r="29" spans="1:5" ht="22.2" customHeight="1" x14ac:dyDescent="0.3">
      <c r="A29" s="14" t="s">
        <v>23</v>
      </c>
      <c r="B29" s="157">
        <v>1621</v>
      </c>
      <c r="C29" s="157">
        <v>1506</v>
      </c>
      <c r="D29" s="38">
        <v>0.9</v>
      </c>
      <c r="E29" s="38">
        <v>0.9</v>
      </c>
    </row>
    <row r="30" spans="1:5" ht="22.2" customHeight="1" x14ac:dyDescent="0.3">
      <c r="A30" s="14" t="s">
        <v>24</v>
      </c>
      <c r="B30" s="157">
        <v>9824</v>
      </c>
      <c r="C30" s="157">
        <v>8618</v>
      </c>
      <c r="D30" s="38">
        <v>5.3</v>
      </c>
      <c r="E30" s="38">
        <v>4.9000000000000004</v>
      </c>
    </row>
    <row r="31" spans="1:5" ht="22.2" customHeight="1" x14ac:dyDescent="0.3">
      <c r="A31" s="14" t="s">
        <v>25</v>
      </c>
      <c r="B31" s="157">
        <v>1008</v>
      </c>
      <c r="C31" s="157">
        <v>1146</v>
      </c>
      <c r="D31" s="38">
        <v>0.5</v>
      </c>
      <c r="E31" s="38">
        <v>0.7</v>
      </c>
    </row>
    <row r="32" spans="1:5" ht="22.2" customHeight="1" x14ac:dyDescent="0.3">
      <c r="A32" s="14" t="s">
        <v>26</v>
      </c>
      <c r="B32" s="157">
        <v>1954</v>
      </c>
      <c r="C32" s="157">
        <v>2211</v>
      </c>
      <c r="D32" s="38">
        <v>1.1000000000000001</v>
      </c>
      <c r="E32" s="38">
        <v>1.3</v>
      </c>
    </row>
    <row r="33" spans="1:5" ht="22.2" customHeight="1" x14ac:dyDescent="0.3">
      <c r="A33" s="14" t="s">
        <v>27</v>
      </c>
      <c r="B33" s="157">
        <v>2040</v>
      </c>
      <c r="C33" s="157">
        <v>2491</v>
      </c>
      <c r="D33" s="38">
        <v>1.1000000000000001</v>
      </c>
      <c r="E33" s="38">
        <v>1.4</v>
      </c>
    </row>
    <row r="34" spans="1:5" ht="22.2" customHeight="1" x14ac:dyDescent="0.3">
      <c r="A34" s="14" t="s">
        <v>28</v>
      </c>
      <c r="B34" s="157">
        <v>2592</v>
      </c>
      <c r="C34" s="157">
        <v>2366</v>
      </c>
      <c r="D34" s="38">
        <v>1.4</v>
      </c>
      <c r="E34" s="38">
        <v>1.4</v>
      </c>
    </row>
    <row r="35" spans="1:5" ht="22.2" customHeight="1" x14ac:dyDescent="0.3">
      <c r="A35" s="14" t="s">
        <v>29</v>
      </c>
      <c r="B35" s="157">
        <v>1227</v>
      </c>
      <c r="C35" s="157">
        <v>1084</v>
      </c>
      <c r="D35" s="38">
        <v>0.7</v>
      </c>
      <c r="E35" s="38">
        <v>0.6</v>
      </c>
    </row>
    <row r="36" spans="1:5" ht="22.2" customHeight="1" x14ac:dyDescent="0.3">
      <c r="A36" s="8" t="s">
        <v>30</v>
      </c>
      <c r="B36" s="157">
        <v>61073</v>
      </c>
      <c r="C36" s="157">
        <v>54008</v>
      </c>
      <c r="D36" s="38">
        <v>33.1</v>
      </c>
      <c r="E36" s="38">
        <v>31</v>
      </c>
    </row>
    <row r="37" spans="1:5" ht="22.2" customHeight="1" x14ac:dyDescent="0.3">
      <c r="A37" s="14" t="s">
        <v>31</v>
      </c>
      <c r="B37" s="157">
        <v>1397</v>
      </c>
      <c r="C37" s="157">
        <v>1574</v>
      </c>
      <c r="D37" s="38">
        <v>0.7</v>
      </c>
      <c r="E37" s="38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75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399249</v>
      </c>
      <c r="C9" s="247">
        <f>SUM(C11:C37)</f>
        <v>409406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13489</v>
      </c>
      <c r="C11" s="157">
        <v>14669</v>
      </c>
      <c r="D11" s="38">
        <v>3.4</v>
      </c>
      <c r="E11" s="38">
        <v>3.6</v>
      </c>
    </row>
    <row r="12" spans="1:6" ht="22.2" customHeight="1" x14ac:dyDescent="0.3">
      <c r="A12" s="14" t="s">
        <v>6</v>
      </c>
      <c r="B12" s="157">
        <v>5769</v>
      </c>
      <c r="C12" s="157">
        <v>6045</v>
      </c>
      <c r="D12" s="38">
        <v>1.4</v>
      </c>
      <c r="E12" s="38">
        <v>1.5</v>
      </c>
    </row>
    <row r="13" spans="1:6" ht="22.2" customHeight="1" x14ac:dyDescent="0.3">
      <c r="A13" s="14" t="s">
        <v>7</v>
      </c>
      <c r="B13" s="157">
        <v>5056</v>
      </c>
      <c r="C13" s="157">
        <v>5475</v>
      </c>
      <c r="D13" s="38">
        <v>1.3</v>
      </c>
      <c r="E13" s="38">
        <v>1.3</v>
      </c>
    </row>
    <row r="14" spans="1:6" ht="22.2" customHeight="1" x14ac:dyDescent="0.3">
      <c r="A14" s="14" t="s">
        <v>8</v>
      </c>
      <c r="B14" s="157">
        <v>31407</v>
      </c>
      <c r="C14" s="157">
        <v>32217</v>
      </c>
      <c r="D14" s="38">
        <v>7.9</v>
      </c>
      <c r="E14" s="38">
        <v>7.9</v>
      </c>
    </row>
    <row r="15" spans="1:6" ht="22.2" customHeight="1" x14ac:dyDescent="0.3">
      <c r="A15" s="14" t="s">
        <v>9</v>
      </c>
      <c r="B15" s="157">
        <v>42569</v>
      </c>
      <c r="C15" s="157">
        <v>40850</v>
      </c>
      <c r="D15" s="38">
        <v>10.7</v>
      </c>
      <c r="E15" s="38">
        <v>10</v>
      </c>
    </row>
    <row r="16" spans="1:6" ht="22.2" customHeight="1" x14ac:dyDescent="0.3">
      <c r="A16" s="14" t="s">
        <v>10</v>
      </c>
      <c r="B16" s="157">
        <v>4447</v>
      </c>
      <c r="C16" s="157">
        <v>4691</v>
      </c>
      <c r="D16" s="38">
        <v>1.1000000000000001</v>
      </c>
      <c r="E16" s="38">
        <v>1.1000000000000001</v>
      </c>
    </row>
    <row r="17" spans="1:5" ht="22.2" customHeight="1" x14ac:dyDescent="0.3">
      <c r="A17" s="14" t="s">
        <v>11</v>
      </c>
      <c r="B17" s="157">
        <v>5826</v>
      </c>
      <c r="C17" s="157">
        <v>5444</v>
      </c>
      <c r="D17" s="38">
        <v>1.5</v>
      </c>
      <c r="E17" s="38">
        <v>1.3</v>
      </c>
    </row>
    <row r="18" spans="1:5" ht="22.2" customHeight="1" x14ac:dyDescent="0.3">
      <c r="A18" s="14" t="s">
        <v>12</v>
      </c>
      <c r="B18" s="157">
        <v>9995</v>
      </c>
      <c r="C18" s="157">
        <v>10140</v>
      </c>
      <c r="D18" s="38">
        <v>2.5</v>
      </c>
      <c r="E18" s="38">
        <v>2.5</v>
      </c>
    </row>
    <row r="19" spans="1:5" ht="22.2" customHeight="1" x14ac:dyDescent="0.3">
      <c r="A19" s="14" t="s">
        <v>13</v>
      </c>
      <c r="B19" s="157">
        <v>6805</v>
      </c>
      <c r="C19" s="157">
        <v>7566</v>
      </c>
      <c r="D19" s="38">
        <v>1.7</v>
      </c>
      <c r="E19" s="38">
        <v>1.8</v>
      </c>
    </row>
    <row r="20" spans="1:5" ht="22.2" customHeight="1" x14ac:dyDescent="0.3">
      <c r="A20" s="14" t="s">
        <v>14</v>
      </c>
      <c r="B20" s="157">
        <v>21828</v>
      </c>
      <c r="C20" s="157">
        <v>24019</v>
      </c>
      <c r="D20" s="38">
        <v>5.5</v>
      </c>
      <c r="E20" s="38">
        <v>5.9</v>
      </c>
    </row>
    <row r="21" spans="1:5" ht="22.2" customHeight="1" x14ac:dyDescent="0.3">
      <c r="A21" s="14" t="s">
        <v>15</v>
      </c>
      <c r="B21" s="157">
        <v>4166</v>
      </c>
      <c r="C21" s="157">
        <v>4762</v>
      </c>
      <c r="D21" s="38">
        <v>1</v>
      </c>
      <c r="E21" s="38">
        <v>1.2</v>
      </c>
    </row>
    <row r="22" spans="1:5" ht="22.2" customHeight="1" x14ac:dyDescent="0.3">
      <c r="A22" s="14" t="s">
        <v>16</v>
      </c>
      <c r="B22" s="157">
        <v>9531</v>
      </c>
      <c r="C22" s="157">
        <v>8871</v>
      </c>
      <c r="D22" s="38">
        <v>2.4</v>
      </c>
      <c r="E22" s="38">
        <v>2.2000000000000002</v>
      </c>
    </row>
    <row r="23" spans="1:5" ht="22.2" customHeight="1" x14ac:dyDescent="0.3">
      <c r="A23" s="14" t="s">
        <v>17</v>
      </c>
      <c r="B23" s="157">
        <v>18577</v>
      </c>
      <c r="C23" s="157">
        <v>16559</v>
      </c>
      <c r="D23" s="38">
        <v>4.5</v>
      </c>
      <c r="E23" s="38">
        <v>4</v>
      </c>
    </row>
    <row r="24" spans="1:5" ht="22.2" customHeight="1" x14ac:dyDescent="0.3">
      <c r="A24" s="14" t="s">
        <v>18</v>
      </c>
      <c r="B24" s="157">
        <v>6446</v>
      </c>
      <c r="C24" s="157">
        <v>6956</v>
      </c>
      <c r="D24" s="38">
        <v>1.6</v>
      </c>
      <c r="E24" s="38">
        <v>1.7</v>
      </c>
    </row>
    <row r="25" spans="1:5" ht="22.2" customHeight="1" x14ac:dyDescent="0.3">
      <c r="A25" s="14" t="s">
        <v>19</v>
      </c>
      <c r="B25" s="157">
        <v>16052</v>
      </c>
      <c r="C25" s="157">
        <v>17440</v>
      </c>
      <c r="D25" s="38">
        <v>4</v>
      </c>
      <c r="E25" s="38">
        <v>4.3</v>
      </c>
    </row>
    <row r="26" spans="1:5" ht="22.2" customHeight="1" x14ac:dyDescent="0.3">
      <c r="A26" s="14" t="s">
        <v>20</v>
      </c>
      <c r="B26" s="157">
        <v>6565</v>
      </c>
      <c r="C26" s="157">
        <v>7081</v>
      </c>
      <c r="D26" s="38">
        <v>1.6</v>
      </c>
      <c r="E26" s="38">
        <v>1.7</v>
      </c>
    </row>
    <row r="27" spans="1:5" ht="22.2" customHeight="1" x14ac:dyDescent="0.3">
      <c r="A27" s="14" t="s">
        <v>21</v>
      </c>
      <c r="B27" s="157">
        <v>3948</v>
      </c>
      <c r="C27" s="157">
        <v>4088</v>
      </c>
      <c r="D27" s="38">
        <v>1</v>
      </c>
      <c r="E27" s="38">
        <v>1</v>
      </c>
    </row>
    <row r="28" spans="1:5" ht="22.2" customHeight="1" x14ac:dyDescent="0.3">
      <c r="A28" s="14" t="s">
        <v>22</v>
      </c>
      <c r="B28" s="157">
        <v>6284</v>
      </c>
      <c r="C28" s="157">
        <v>6362</v>
      </c>
      <c r="D28" s="38">
        <v>1.6</v>
      </c>
      <c r="E28" s="38">
        <v>1.6</v>
      </c>
    </row>
    <row r="29" spans="1:5" ht="22.2" customHeight="1" x14ac:dyDescent="0.3">
      <c r="A29" s="14" t="s">
        <v>23</v>
      </c>
      <c r="B29" s="157">
        <v>3904</v>
      </c>
      <c r="C29" s="157">
        <v>3860</v>
      </c>
      <c r="D29" s="38">
        <v>1</v>
      </c>
      <c r="E29" s="38">
        <v>0.9</v>
      </c>
    </row>
    <row r="30" spans="1:5" ht="22.2" customHeight="1" x14ac:dyDescent="0.3">
      <c r="A30" s="14" t="s">
        <v>24</v>
      </c>
      <c r="B30" s="157">
        <v>20395</v>
      </c>
      <c r="C30" s="157">
        <v>19103</v>
      </c>
      <c r="D30" s="38">
        <v>5.0999999999999996</v>
      </c>
      <c r="E30" s="38">
        <v>4.7</v>
      </c>
    </row>
    <row r="31" spans="1:5" ht="22.2" customHeight="1" x14ac:dyDescent="0.3">
      <c r="A31" s="14" t="s">
        <v>25</v>
      </c>
      <c r="B31" s="157">
        <v>4196</v>
      </c>
      <c r="C31" s="157">
        <v>4254</v>
      </c>
      <c r="D31" s="38">
        <v>1.1000000000000001</v>
      </c>
      <c r="E31" s="38">
        <v>1</v>
      </c>
    </row>
    <row r="32" spans="1:5" ht="22.2" customHeight="1" x14ac:dyDescent="0.3">
      <c r="A32" s="14" t="s">
        <v>26</v>
      </c>
      <c r="B32" s="157">
        <v>4460</v>
      </c>
      <c r="C32" s="157">
        <v>4538</v>
      </c>
      <c r="D32" s="38">
        <v>1.1000000000000001</v>
      </c>
      <c r="E32" s="38">
        <v>1.1000000000000001</v>
      </c>
    </row>
    <row r="33" spans="1:5" ht="22.2" customHeight="1" x14ac:dyDescent="0.3">
      <c r="A33" s="14" t="s">
        <v>27</v>
      </c>
      <c r="B33" s="157">
        <v>6333</v>
      </c>
      <c r="C33" s="157">
        <v>6218</v>
      </c>
      <c r="D33" s="38">
        <v>1.6</v>
      </c>
      <c r="E33" s="38">
        <v>1.5</v>
      </c>
    </row>
    <row r="34" spans="1:5" ht="22.2" customHeight="1" x14ac:dyDescent="0.3">
      <c r="A34" s="14" t="s">
        <v>28</v>
      </c>
      <c r="B34" s="157">
        <v>3031</v>
      </c>
      <c r="C34" s="157">
        <v>3113</v>
      </c>
      <c r="D34" s="38">
        <v>0.8</v>
      </c>
      <c r="E34" s="38">
        <v>0.8</v>
      </c>
    </row>
    <row r="35" spans="1:5" ht="22.2" customHeight="1" x14ac:dyDescent="0.3">
      <c r="A35" s="14" t="s">
        <v>29</v>
      </c>
      <c r="B35" s="157">
        <v>4567</v>
      </c>
      <c r="C35" s="157">
        <v>4594</v>
      </c>
      <c r="D35" s="38">
        <v>1.1000000000000001</v>
      </c>
      <c r="E35" s="38">
        <v>1.1000000000000001</v>
      </c>
    </row>
    <row r="36" spans="1:5" ht="22.2" customHeight="1" x14ac:dyDescent="0.3">
      <c r="A36" s="8" t="s">
        <v>30</v>
      </c>
      <c r="B36" s="157">
        <v>130195</v>
      </c>
      <c r="C36" s="157">
        <v>136898</v>
      </c>
      <c r="D36" s="38">
        <v>32.6</v>
      </c>
      <c r="E36" s="38">
        <v>33.4</v>
      </c>
    </row>
    <row r="37" spans="1:5" ht="22.2" customHeight="1" x14ac:dyDescent="0.3">
      <c r="A37" s="14" t="s">
        <v>31</v>
      </c>
      <c r="B37" s="157">
        <v>3408</v>
      </c>
      <c r="C37" s="157">
        <v>3593</v>
      </c>
      <c r="D37" s="38">
        <v>0.9</v>
      </c>
      <c r="E37" s="38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76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222425</v>
      </c>
      <c r="C9" s="247">
        <f>SUM(C11:C37)</f>
        <v>231003</v>
      </c>
      <c r="D9" s="248">
        <f>SUM(D11:D37)</f>
        <v>100</v>
      </c>
      <c r="E9" s="248">
        <f>SUM(E11:E37)</f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8878</v>
      </c>
      <c r="C11" s="157">
        <v>9190</v>
      </c>
      <c r="D11" s="38">
        <v>4</v>
      </c>
      <c r="E11" s="257">
        <v>4</v>
      </c>
    </row>
    <row r="12" spans="1:6" ht="22.2" customHeight="1" x14ac:dyDescent="0.3">
      <c r="A12" s="14" t="s">
        <v>6</v>
      </c>
      <c r="B12" s="157">
        <v>3220</v>
      </c>
      <c r="C12" s="157">
        <v>3759</v>
      </c>
      <c r="D12" s="38">
        <v>1.4</v>
      </c>
      <c r="E12" s="257">
        <v>1.6</v>
      </c>
    </row>
    <row r="13" spans="1:6" ht="22.2" customHeight="1" x14ac:dyDescent="0.3">
      <c r="A13" s="14" t="s">
        <v>7</v>
      </c>
      <c r="B13" s="157">
        <v>3385</v>
      </c>
      <c r="C13" s="157">
        <v>3250</v>
      </c>
      <c r="D13" s="38">
        <v>1.5</v>
      </c>
      <c r="E13" s="257">
        <v>1.4</v>
      </c>
    </row>
    <row r="14" spans="1:6" ht="22.2" customHeight="1" x14ac:dyDescent="0.3">
      <c r="A14" s="14" t="s">
        <v>8</v>
      </c>
      <c r="B14" s="157">
        <v>18204</v>
      </c>
      <c r="C14" s="157">
        <v>18622</v>
      </c>
      <c r="D14" s="38">
        <v>8.1999999999999993</v>
      </c>
      <c r="E14" s="257">
        <v>8.1</v>
      </c>
    </row>
    <row r="15" spans="1:6" ht="22.2" customHeight="1" x14ac:dyDescent="0.3">
      <c r="A15" s="14" t="s">
        <v>9</v>
      </c>
      <c r="B15" s="157">
        <v>30783</v>
      </c>
      <c r="C15" s="157">
        <v>30840</v>
      </c>
      <c r="D15" s="38">
        <v>13.8</v>
      </c>
      <c r="E15" s="257">
        <v>13.3</v>
      </c>
    </row>
    <row r="16" spans="1:6" ht="22.2" customHeight="1" x14ac:dyDescent="0.3">
      <c r="A16" s="14" t="s">
        <v>10</v>
      </c>
      <c r="B16" s="157">
        <v>2540</v>
      </c>
      <c r="C16" s="157">
        <v>2714</v>
      </c>
      <c r="D16" s="38">
        <v>1.1000000000000001</v>
      </c>
      <c r="E16" s="257">
        <v>1.2</v>
      </c>
    </row>
    <row r="17" spans="1:5" ht="22.2" customHeight="1" x14ac:dyDescent="0.3">
      <c r="A17" s="14" t="s">
        <v>11</v>
      </c>
      <c r="B17" s="157">
        <v>3134</v>
      </c>
      <c r="C17" s="157">
        <v>3389</v>
      </c>
      <c r="D17" s="38">
        <v>1.4</v>
      </c>
      <c r="E17" s="257">
        <v>1.5</v>
      </c>
    </row>
    <row r="18" spans="1:5" ht="22.2" customHeight="1" x14ac:dyDescent="0.3">
      <c r="A18" s="14" t="s">
        <v>12</v>
      </c>
      <c r="B18" s="157">
        <v>4592</v>
      </c>
      <c r="C18" s="157">
        <v>4426</v>
      </c>
      <c r="D18" s="38">
        <v>2.1</v>
      </c>
      <c r="E18" s="257">
        <v>1.9</v>
      </c>
    </row>
    <row r="19" spans="1:5" ht="22.2" customHeight="1" x14ac:dyDescent="0.3">
      <c r="A19" s="14" t="s">
        <v>13</v>
      </c>
      <c r="B19" s="157">
        <v>3226</v>
      </c>
      <c r="C19" s="157">
        <v>3251</v>
      </c>
      <c r="D19" s="38">
        <v>1.5</v>
      </c>
      <c r="E19" s="257">
        <v>1.4</v>
      </c>
    </row>
    <row r="20" spans="1:5" ht="22.2" customHeight="1" x14ac:dyDescent="0.3">
      <c r="A20" s="14" t="s">
        <v>14</v>
      </c>
      <c r="B20" s="157">
        <v>20055</v>
      </c>
      <c r="C20" s="157">
        <v>13659</v>
      </c>
      <c r="D20" s="38">
        <v>9</v>
      </c>
      <c r="E20" s="257">
        <v>5.9</v>
      </c>
    </row>
    <row r="21" spans="1:5" ht="22.2" customHeight="1" x14ac:dyDescent="0.3">
      <c r="A21" s="14" t="s">
        <v>15</v>
      </c>
      <c r="B21" s="157">
        <v>4115</v>
      </c>
      <c r="C21" s="157">
        <v>4306</v>
      </c>
      <c r="D21" s="38">
        <v>1.9</v>
      </c>
      <c r="E21" s="257">
        <v>1.9</v>
      </c>
    </row>
    <row r="22" spans="1:5" ht="22.2" customHeight="1" x14ac:dyDescent="0.3">
      <c r="A22" s="14" t="s">
        <v>16</v>
      </c>
      <c r="B22" s="157">
        <v>6440</v>
      </c>
      <c r="C22" s="157">
        <v>7509</v>
      </c>
      <c r="D22" s="38">
        <v>2.9</v>
      </c>
      <c r="E22" s="257">
        <v>3.2</v>
      </c>
    </row>
    <row r="23" spans="1:5" ht="22.2" customHeight="1" x14ac:dyDescent="0.3">
      <c r="A23" s="14" t="s">
        <v>17</v>
      </c>
      <c r="B23" s="157">
        <v>10586</v>
      </c>
      <c r="C23" s="157">
        <v>11104</v>
      </c>
      <c r="D23" s="38">
        <v>4.8</v>
      </c>
      <c r="E23" s="257">
        <v>4.8</v>
      </c>
    </row>
    <row r="24" spans="1:5" ht="22.2" customHeight="1" x14ac:dyDescent="0.3">
      <c r="A24" s="14" t="s">
        <v>18</v>
      </c>
      <c r="B24" s="157">
        <v>5678</v>
      </c>
      <c r="C24" s="157">
        <v>5983</v>
      </c>
      <c r="D24" s="38">
        <v>2.6</v>
      </c>
      <c r="E24" s="257">
        <v>2.6</v>
      </c>
    </row>
    <row r="25" spans="1:5" ht="22.2" customHeight="1" x14ac:dyDescent="0.3">
      <c r="A25" s="14" t="s">
        <v>19</v>
      </c>
      <c r="B25" s="157">
        <v>22707</v>
      </c>
      <c r="C25" s="157">
        <v>23323</v>
      </c>
      <c r="D25" s="38">
        <v>10.199999999999999</v>
      </c>
      <c r="E25" s="257">
        <v>10.1</v>
      </c>
    </row>
    <row r="26" spans="1:5" ht="22.2" customHeight="1" x14ac:dyDescent="0.3">
      <c r="A26" s="14" t="s">
        <v>20</v>
      </c>
      <c r="B26" s="157">
        <v>7665</v>
      </c>
      <c r="C26" s="157">
        <v>7540</v>
      </c>
      <c r="D26" s="38">
        <v>3.4</v>
      </c>
      <c r="E26" s="257">
        <v>3.3</v>
      </c>
    </row>
    <row r="27" spans="1:5" ht="22.2" customHeight="1" x14ac:dyDescent="0.3">
      <c r="A27" s="14" t="s">
        <v>21</v>
      </c>
      <c r="B27" s="157">
        <v>2876</v>
      </c>
      <c r="C27" s="157">
        <v>3170</v>
      </c>
      <c r="D27" s="38">
        <v>1.3</v>
      </c>
      <c r="E27" s="257">
        <v>1.4</v>
      </c>
    </row>
    <row r="28" spans="1:5" ht="22.2" customHeight="1" x14ac:dyDescent="0.3">
      <c r="A28" s="14" t="s">
        <v>22</v>
      </c>
      <c r="B28" s="157">
        <v>3083</v>
      </c>
      <c r="C28" s="157">
        <v>2959</v>
      </c>
      <c r="D28" s="38">
        <v>1.4</v>
      </c>
      <c r="E28" s="257">
        <v>1.3</v>
      </c>
    </row>
    <row r="29" spans="1:5" ht="22.2" customHeight="1" x14ac:dyDescent="0.3">
      <c r="A29" s="14" t="s">
        <v>23</v>
      </c>
      <c r="B29" s="157">
        <v>2933</v>
      </c>
      <c r="C29" s="157">
        <v>2446</v>
      </c>
      <c r="D29" s="38">
        <v>1.3</v>
      </c>
      <c r="E29" s="257">
        <v>1</v>
      </c>
    </row>
    <row r="30" spans="1:5" ht="22.2" customHeight="1" x14ac:dyDescent="0.3">
      <c r="A30" s="14" t="s">
        <v>24</v>
      </c>
      <c r="B30" s="157">
        <v>12632</v>
      </c>
      <c r="C30" s="157">
        <v>12681</v>
      </c>
      <c r="D30" s="38">
        <v>5.7</v>
      </c>
      <c r="E30" s="257">
        <v>5.5</v>
      </c>
    </row>
    <row r="31" spans="1:5" ht="22.2" customHeight="1" x14ac:dyDescent="0.3">
      <c r="A31" s="14" t="s">
        <v>25</v>
      </c>
      <c r="B31" s="157">
        <v>2525</v>
      </c>
      <c r="C31" s="157">
        <v>2502</v>
      </c>
      <c r="D31" s="38">
        <v>1.1000000000000001</v>
      </c>
      <c r="E31" s="257">
        <v>1.1000000000000001</v>
      </c>
    </row>
    <row r="32" spans="1:5" ht="22.2" customHeight="1" x14ac:dyDescent="0.3">
      <c r="A32" s="14" t="s">
        <v>26</v>
      </c>
      <c r="B32" s="157">
        <v>3063</v>
      </c>
      <c r="C32" s="157">
        <v>2567</v>
      </c>
      <c r="D32" s="38">
        <v>1.4</v>
      </c>
      <c r="E32" s="257">
        <v>1.1000000000000001</v>
      </c>
    </row>
    <row r="33" spans="1:5" ht="22.2" customHeight="1" x14ac:dyDescent="0.3">
      <c r="A33" s="14" t="s">
        <v>27</v>
      </c>
      <c r="B33" s="157">
        <v>4280</v>
      </c>
      <c r="C33" s="157">
        <v>4327</v>
      </c>
      <c r="D33" s="38">
        <v>1.9</v>
      </c>
      <c r="E33" s="257">
        <v>1.9</v>
      </c>
    </row>
    <row r="34" spans="1:5" ht="22.2" customHeight="1" x14ac:dyDescent="0.3">
      <c r="A34" s="14" t="s">
        <v>28</v>
      </c>
      <c r="B34" s="157">
        <v>1495</v>
      </c>
      <c r="C34" s="157">
        <v>1662</v>
      </c>
      <c r="D34" s="38">
        <v>0.7</v>
      </c>
      <c r="E34" s="257">
        <v>0.7</v>
      </c>
    </row>
    <row r="35" spans="1:5" ht="22.2" customHeight="1" x14ac:dyDescent="0.3">
      <c r="A35" s="14" t="s">
        <v>29</v>
      </c>
      <c r="B35" s="157">
        <v>2542</v>
      </c>
      <c r="C35" s="157">
        <v>2612</v>
      </c>
      <c r="D35" s="38">
        <v>1.1000000000000001</v>
      </c>
      <c r="E35" s="257">
        <v>1.1000000000000001</v>
      </c>
    </row>
    <row r="36" spans="1:5" ht="22.2" customHeight="1" x14ac:dyDescent="0.3">
      <c r="A36" s="8" t="s">
        <v>30</v>
      </c>
      <c r="B36" s="157">
        <v>30527</v>
      </c>
      <c r="C36" s="157">
        <v>41290</v>
      </c>
      <c r="D36" s="38">
        <v>13.7</v>
      </c>
      <c r="E36" s="257">
        <v>17.899999999999999</v>
      </c>
    </row>
    <row r="37" spans="1:5" ht="22.2" customHeight="1" x14ac:dyDescent="0.3">
      <c r="A37" s="14" t="s">
        <v>31</v>
      </c>
      <c r="B37" s="157">
        <v>1261</v>
      </c>
      <c r="C37" s="157">
        <v>1922</v>
      </c>
      <c r="D37" s="38">
        <v>0.6</v>
      </c>
      <c r="E37" s="257">
        <v>0.8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>
    <tabColor rgb="FF0070C0"/>
  </sheetPr>
  <dimension ref="A1:L33"/>
  <sheetViews>
    <sheetView zoomScale="75" zoomScaleNormal="75" zoomScaleSheetLayoutView="100" workbookViewId="0">
      <selection activeCell="Q15" sqref="Q15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1" width="13.21875" style="211" customWidth="1"/>
    <col min="12" max="12" width="13.21875" style="212" customWidth="1"/>
    <col min="13" max="16384" width="8.88671875" style="211"/>
  </cols>
  <sheetData>
    <row r="1" spans="1:12" s="210" customFormat="1" ht="21.6" customHeight="1" x14ac:dyDescent="0.3">
      <c r="A1" s="39"/>
      <c r="B1" s="318" t="s">
        <v>65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5.6" customHeight="1" x14ac:dyDescent="0.3">
      <c r="B2" s="212"/>
      <c r="G2" s="319" t="s">
        <v>155</v>
      </c>
      <c r="H2" s="319"/>
      <c r="I2" s="319"/>
      <c r="J2" s="319"/>
      <c r="K2" s="319"/>
      <c r="L2" s="319"/>
    </row>
    <row r="3" spans="1:12" s="210" customFormat="1" ht="17.399999999999999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8">
        <v>2013</v>
      </c>
    </row>
    <row r="4" spans="1:12" ht="12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65">
        <f>SUM(C7:C33)</f>
        <v>345113</v>
      </c>
      <c r="D5" s="65">
        <f t="shared" ref="D5:L5" si="0">SUM(D7:D33)</f>
        <v>441452</v>
      </c>
      <c r="E5" s="65">
        <f t="shared" si="0"/>
        <v>544153</v>
      </c>
      <c r="F5" s="65">
        <f t="shared" si="0"/>
        <v>720731</v>
      </c>
      <c r="G5" s="65">
        <f t="shared" si="0"/>
        <v>948056</v>
      </c>
      <c r="H5" s="65">
        <f t="shared" si="0"/>
        <v>913345</v>
      </c>
      <c r="I5" s="65">
        <f t="shared" si="0"/>
        <v>1082569</v>
      </c>
      <c r="J5" s="65">
        <f t="shared" si="0"/>
        <v>1302079</v>
      </c>
      <c r="K5" s="65">
        <f t="shared" si="0"/>
        <v>1459096</v>
      </c>
      <c r="L5" s="65">
        <f t="shared" si="0"/>
        <v>1522657</v>
      </c>
    </row>
    <row r="6" spans="1:12" ht="15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7">
        <v>9901</v>
      </c>
      <c r="D7" s="74">
        <v>12848</v>
      </c>
      <c r="E7" s="67">
        <v>16044</v>
      </c>
      <c r="F7" s="76">
        <v>20874</v>
      </c>
      <c r="G7" s="51">
        <v>27365</v>
      </c>
      <c r="H7" s="51">
        <v>27396</v>
      </c>
      <c r="I7" s="51">
        <v>32426</v>
      </c>
      <c r="J7" s="51">
        <v>38220</v>
      </c>
      <c r="K7" s="51">
        <v>44536</v>
      </c>
      <c r="L7" s="209">
        <v>46393</v>
      </c>
    </row>
    <row r="8" spans="1:12" ht="17.399999999999999" customHeight="1" x14ac:dyDescent="0.3">
      <c r="B8" s="43" t="s">
        <v>6</v>
      </c>
      <c r="C8" s="67">
        <v>8123</v>
      </c>
      <c r="D8" s="74">
        <v>10207</v>
      </c>
      <c r="E8" s="67">
        <v>12414</v>
      </c>
      <c r="F8" s="76">
        <v>15381</v>
      </c>
      <c r="G8" s="51">
        <v>20094</v>
      </c>
      <c r="H8" s="51">
        <v>20104</v>
      </c>
      <c r="I8" s="51">
        <v>23589</v>
      </c>
      <c r="J8" s="51">
        <v>29099</v>
      </c>
      <c r="K8" s="51">
        <v>33024</v>
      </c>
      <c r="L8" s="4">
        <v>36191</v>
      </c>
    </row>
    <row r="9" spans="1:12" ht="17.399999999999999" customHeight="1" x14ac:dyDescent="0.3">
      <c r="B9" s="43" t="s">
        <v>7</v>
      </c>
      <c r="C9" s="67">
        <v>4994</v>
      </c>
      <c r="D9" s="74">
        <v>6553</v>
      </c>
      <c r="E9" s="67">
        <v>7687</v>
      </c>
      <c r="F9" s="76">
        <v>10072</v>
      </c>
      <c r="G9" s="51">
        <v>12784</v>
      </c>
      <c r="H9" s="51">
        <v>12225</v>
      </c>
      <c r="I9" s="51">
        <v>14429</v>
      </c>
      <c r="J9" s="51">
        <v>17637</v>
      </c>
      <c r="K9" s="51">
        <v>20005</v>
      </c>
      <c r="L9" s="209">
        <v>20622</v>
      </c>
    </row>
    <row r="10" spans="1:12" ht="17.399999999999999" customHeight="1" x14ac:dyDescent="0.3">
      <c r="B10" s="43" t="s">
        <v>8</v>
      </c>
      <c r="C10" s="67">
        <v>30040</v>
      </c>
      <c r="D10" s="74">
        <v>41227</v>
      </c>
      <c r="E10" s="67">
        <v>52347</v>
      </c>
      <c r="F10" s="76">
        <v>71173</v>
      </c>
      <c r="G10" s="51">
        <v>104687</v>
      </c>
      <c r="H10" s="51">
        <v>93331</v>
      </c>
      <c r="I10" s="51">
        <v>116136</v>
      </c>
      <c r="J10" s="51">
        <v>140020</v>
      </c>
      <c r="K10" s="51">
        <v>147970</v>
      </c>
      <c r="L10" s="209">
        <v>152905</v>
      </c>
    </row>
    <row r="11" spans="1:12" ht="17.399999999999999" customHeight="1" x14ac:dyDescent="0.3">
      <c r="B11" s="43" t="s">
        <v>9</v>
      </c>
      <c r="C11" s="67">
        <v>45617</v>
      </c>
      <c r="D11" s="74">
        <v>58044</v>
      </c>
      <c r="E11" s="67">
        <v>72361</v>
      </c>
      <c r="F11" s="76">
        <v>92093</v>
      </c>
      <c r="G11" s="51">
        <v>117646</v>
      </c>
      <c r="H11" s="51">
        <v>103739</v>
      </c>
      <c r="I11" s="51">
        <v>128986</v>
      </c>
      <c r="J11" s="51">
        <v>161021</v>
      </c>
      <c r="K11" s="51">
        <v>170775</v>
      </c>
      <c r="L11" s="209">
        <v>164926</v>
      </c>
    </row>
    <row r="12" spans="1:12" ht="17.399999999999999" customHeight="1" x14ac:dyDescent="0.3">
      <c r="B12" s="43" t="s">
        <v>10</v>
      </c>
      <c r="C12" s="67">
        <v>5947</v>
      </c>
      <c r="D12" s="74">
        <v>7430</v>
      </c>
      <c r="E12" s="67">
        <v>8784</v>
      </c>
      <c r="F12" s="76">
        <v>11127</v>
      </c>
      <c r="G12" s="51">
        <v>15008</v>
      </c>
      <c r="H12" s="51">
        <v>14731</v>
      </c>
      <c r="I12" s="51">
        <v>18743</v>
      </c>
      <c r="J12" s="51">
        <v>21928</v>
      </c>
      <c r="K12" s="51">
        <v>24849</v>
      </c>
      <c r="L12" s="209">
        <v>25676</v>
      </c>
    </row>
    <row r="13" spans="1:12" ht="17.399999999999999" customHeight="1" x14ac:dyDescent="0.3">
      <c r="B13" s="43" t="s">
        <v>11</v>
      </c>
      <c r="C13" s="67">
        <v>5297</v>
      </c>
      <c r="D13" s="74">
        <v>6700</v>
      </c>
      <c r="E13" s="67">
        <v>8185</v>
      </c>
      <c r="F13" s="76">
        <v>10508</v>
      </c>
      <c r="G13" s="51">
        <v>13208</v>
      </c>
      <c r="H13" s="51">
        <v>12542</v>
      </c>
      <c r="I13" s="51">
        <v>15299</v>
      </c>
      <c r="J13" s="51">
        <v>18054</v>
      </c>
      <c r="K13" s="51">
        <v>21404</v>
      </c>
      <c r="L13" s="209">
        <v>21400</v>
      </c>
    </row>
    <row r="14" spans="1:12" ht="17.399999999999999" customHeight="1" x14ac:dyDescent="0.3">
      <c r="B14" s="43" t="s">
        <v>12</v>
      </c>
      <c r="C14" s="67">
        <v>15255</v>
      </c>
      <c r="D14" s="74">
        <v>19968</v>
      </c>
      <c r="E14" s="67">
        <v>24787</v>
      </c>
      <c r="F14" s="76">
        <v>33158</v>
      </c>
      <c r="G14" s="51">
        <v>42445</v>
      </c>
      <c r="H14" s="51">
        <v>37446</v>
      </c>
      <c r="I14" s="51">
        <v>42736</v>
      </c>
      <c r="J14" s="51">
        <v>49525</v>
      </c>
      <c r="K14" s="51">
        <v>54828</v>
      </c>
      <c r="L14" s="209">
        <v>54352</v>
      </c>
    </row>
    <row r="15" spans="1:12" ht="17.399999999999999" customHeight="1" x14ac:dyDescent="0.3">
      <c r="B15" s="43" t="s">
        <v>13</v>
      </c>
      <c r="C15" s="67">
        <v>7311</v>
      </c>
      <c r="D15" s="74">
        <v>9622</v>
      </c>
      <c r="E15" s="67">
        <v>11316</v>
      </c>
      <c r="F15" s="76">
        <v>13916</v>
      </c>
      <c r="G15" s="51">
        <v>17883</v>
      </c>
      <c r="H15" s="51">
        <v>17241</v>
      </c>
      <c r="I15" s="51">
        <v>20446</v>
      </c>
      <c r="J15" s="51">
        <v>26752</v>
      </c>
      <c r="K15" s="51">
        <v>32286</v>
      </c>
      <c r="L15" s="209">
        <v>33196</v>
      </c>
    </row>
    <row r="16" spans="1:12" ht="17.399999999999999" customHeight="1" x14ac:dyDescent="0.3">
      <c r="B16" s="43" t="s">
        <v>14</v>
      </c>
      <c r="C16" s="67">
        <v>11883</v>
      </c>
      <c r="D16" s="74">
        <v>15362</v>
      </c>
      <c r="E16" s="67">
        <v>19188</v>
      </c>
      <c r="F16" s="76">
        <v>26221</v>
      </c>
      <c r="G16" s="51">
        <v>35687</v>
      </c>
      <c r="H16" s="51">
        <v>37548</v>
      </c>
      <c r="I16" s="51">
        <v>44953</v>
      </c>
      <c r="J16" s="51">
        <v>59154</v>
      </c>
      <c r="K16" s="51">
        <v>69663</v>
      </c>
      <c r="L16" s="209">
        <v>68931</v>
      </c>
    </row>
    <row r="17" spans="1:12" ht="17.399999999999999" customHeight="1" x14ac:dyDescent="0.3">
      <c r="B17" s="43" t="s">
        <v>15</v>
      </c>
      <c r="C17" s="67">
        <v>5594</v>
      </c>
      <c r="D17" s="74">
        <v>6877</v>
      </c>
      <c r="E17" s="67">
        <v>8187</v>
      </c>
      <c r="F17" s="76">
        <v>9989</v>
      </c>
      <c r="G17" s="51">
        <v>13961</v>
      </c>
      <c r="H17" s="51">
        <v>13389</v>
      </c>
      <c r="I17" s="51">
        <v>15749</v>
      </c>
      <c r="J17" s="51">
        <v>20041</v>
      </c>
      <c r="K17" s="51">
        <v>22056</v>
      </c>
      <c r="L17" s="209">
        <v>25313</v>
      </c>
    </row>
    <row r="18" spans="1:12" ht="17.399999999999999" customHeight="1" x14ac:dyDescent="0.3">
      <c r="A18" s="305">
        <v>13</v>
      </c>
      <c r="B18" s="43" t="s">
        <v>16</v>
      </c>
      <c r="C18" s="67">
        <v>14672</v>
      </c>
      <c r="D18" s="74">
        <v>19716</v>
      </c>
      <c r="E18" s="67">
        <v>24159</v>
      </c>
      <c r="F18" s="76">
        <v>32280</v>
      </c>
      <c r="G18" s="51">
        <v>42985</v>
      </c>
      <c r="H18" s="51">
        <v>38451</v>
      </c>
      <c r="I18" s="51">
        <v>45541</v>
      </c>
      <c r="J18" s="51">
        <v>57202</v>
      </c>
      <c r="K18" s="51">
        <v>58767</v>
      </c>
      <c r="L18" s="209">
        <v>55108</v>
      </c>
    </row>
    <row r="19" spans="1:12" ht="17.399999999999999" customHeight="1" x14ac:dyDescent="0.3">
      <c r="B19" s="43" t="s">
        <v>17</v>
      </c>
      <c r="C19" s="67">
        <v>13992</v>
      </c>
      <c r="D19" s="74">
        <v>17192</v>
      </c>
      <c r="E19" s="67">
        <v>21486</v>
      </c>
      <c r="F19" s="76">
        <v>27987</v>
      </c>
      <c r="G19" s="51">
        <v>35534</v>
      </c>
      <c r="H19" s="51">
        <v>35955</v>
      </c>
      <c r="I19" s="51">
        <v>41655</v>
      </c>
      <c r="J19" s="51">
        <v>52103</v>
      </c>
      <c r="K19" s="51">
        <v>61962</v>
      </c>
      <c r="L19" s="209">
        <v>63329</v>
      </c>
    </row>
    <row r="20" spans="1:12" ht="17.399999999999999" customHeight="1" x14ac:dyDescent="0.3">
      <c r="B20" s="43" t="s">
        <v>18</v>
      </c>
      <c r="C20" s="67">
        <v>7934</v>
      </c>
      <c r="D20" s="74">
        <v>9553</v>
      </c>
      <c r="E20" s="67">
        <v>11876</v>
      </c>
      <c r="F20" s="76">
        <v>14767</v>
      </c>
      <c r="G20" s="51">
        <v>19410</v>
      </c>
      <c r="H20" s="51">
        <v>20336</v>
      </c>
      <c r="I20" s="51">
        <v>24055</v>
      </c>
      <c r="J20" s="51">
        <v>27633</v>
      </c>
      <c r="K20" s="51">
        <v>29205</v>
      </c>
      <c r="L20" s="209">
        <v>32030</v>
      </c>
    </row>
    <row r="21" spans="1:12" ht="17.399999999999999" customHeight="1" x14ac:dyDescent="0.3">
      <c r="B21" s="43" t="s">
        <v>19</v>
      </c>
      <c r="C21" s="67">
        <v>17029</v>
      </c>
      <c r="D21" s="74">
        <v>20762</v>
      </c>
      <c r="E21" s="67">
        <v>24898</v>
      </c>
      <c r="F21" s="76">
        <v>33116</v>
      </c>
      <c r="G21" s="51">
        <v>46994</v>
      </c>
      <c r="H21" s="51">
        <v>48647</v>
      </c>
      <c r="I21" s="51">
        <v>53878</v>
      </c>
      <c r="J21" s="51">
        <v>61499</v>
      </c>
      <c r="K21" s="51">
        <v>64743</v>
      </c>
      <c r="L21" s="209">
        <v>69760</v>
      </c>
    </row>
    <row r="22" spans="1:12" ht="17.399999999999999" customHeight="1" x14ac:dyDescent="0.3">
      <c r="B22" s="43" t="s">
        <v>20</v>
      </c>
      <c r="C22" s="67">
        <v>13983</v>
      </c>
      <c r="D22" s="74">
        <v>18099</v>
      </c>
      <c r="E22" s="67">
        <v>22179</v>
      </c>
      <c r="F22" s="76">
        <v>28355</v>
      </c>
      <c r="G22" s="51">
        <v>34118</v>
      </c>
      <c r="H22" s="51">
        <v>33629</v>
      </c>
      <c r="I22" s="51">
        <v>44291</v>
      </c>
      <c r="J22" s="51">
        <v>52252</v>
      </c>
      <c r="K22" s="51">
        <v>56580</v>
      </c>
      <c r="L22" s="209">
        <v>58464</v>
      </c>
    </row>
    <row r="23" spans="1:12" ht="17.399999999999999" customHeight="1" x14ac:dyDescent="0.3">
      <c r="B23" s="43" t="s">
        <v>21</v>
      </c>
      <c r="C23" s="67">
        <v>5599</v>
      </c>
      <c r="D23" s="74">
        <v>7263</v>
      </c>
      <c r="E23" s="67">
        <v>8924</v>
      </c>
      <c r="F23" s="76">
        <v>11180</v>
      </c>
      <c r="G23" s="51">
        <v>14074</v>
      </c>
      <c r="H23" s="51">
        <v>13469</v>
      </c>
      <c r="I23" s="51">
        <v>15882</v>
      </c>
      <c r="J23" s="51">
        <v>19302</v>
      </c>
      <c r="K23" s="51">
        <v>21795</v>
      </c>
      <c r="L23" s="209">
        <v>22004</v>
      </c>
    </row>
    <row r="24" spans="1:12" ht="17.399999999999999" customHeight="1" x14ac:dyDescent="0.3">
      <c r="B24" s="43" t="s">
        <v>22</v>
      </c>
      <c r="C24" s="67">
        <v>6275</v>
      </c>
      <c r="D24" s="74">
        <v>8025</v>
      </c>
      <c r="E24" s="67">
        <v>9566</v>
      </c>
      <c r="F24" s="76">
        <v>12341</v>
      </c>
      <c r="G24" s="51">
        <v>16210</v>
      </c>
      <c r="H24" s="51">
        <v>16060</v>
      </c>
      <c r="I24" s="51">
        <v>18333</v>
      </c>
      <c r="J24" s="51">
        <v>22907</v>
      </c>
      <c r="K24" s="51">
        <v>24933</v>
      </c>
      <c r="L24" s="209">
        <v>26765</v>
      </c>
    </row>
    <row r="25" spans="1:12" ht="17.399999999999999" customHeight="1" x14ac:dyDescent="0.3">
      <c r="B25" s="43" t="s">
        <v>23</v>
      </c>
      <c r="C25" s="67">
        <v>3948</v>
      </c>
      <c r="D25" s="74">
        <v>5137</v>
      </c>
      <c r="E25" s="67">
        <v>6452</v>
      </c>
      <c r="F25" s="76">
        <v>8276</v>
      </c>
      <c r="G25" s="51">
        <v>10618</v>
      </c>
      <c r="H25" s="51">
        <v>11173</v>
      </c>
      <c r="I25" s="51">
        <v>12726</v>
      </c>
      <c r="J25" s="51">
        <v>16294</v>
      </c>
      <c r="K25" s="51">
        <v>17957</v>
      </c>
      <c r="L25" s="209">
        <v>18085</v>
      </c>
    </row>
    <row r="26" spans="1:12" ht="17.399999999999999" customHeight="1" x14ac:dyDescent="0.3">
      <c r="B26" s="43" t="s">
        <v>24</v>
      </c>
      <c r="C26" s="67">
        <v>20524</v>
      </c>
      <c r="D26" s="74">
        <v>25618</v>
      </c>
      <c r="E26" s="74">
        <v>32023</v>
      </c>
      <c r="F26" s="76">
        <v>43868</v>
      </c>
      <c r="G26" s="51">
        <v>59389</v>
      </c>
      <c r="H26" s="51">
        <v>58923</v>
      </c>
      <c r="I26" s="51">
        <v>65293</v>
      </c>
      <c r="J26" s="51">
        <v>76866</v>
      </c>
      <c r="K26" s="51">
        <v>82223</v>
      </c>
      <c r="L26" s="209">
        <v>85315</v>
      </c>
    </row>
    <row r="27" spans="1:12" ht="17.399999999999999" customHeight="1" x14ac:dyDescent="0.3">
      <c r="B27" s="43" t="s">
        <v>25</v>
      </c>
      <c r="C27" s="67">
        <v>5200</v>
      </c>
      <c r="D27" s="74">
        <v>6469</v>
      </c>
      <c r="E27" s="67">
        <v>7565</v>
      </c>
      <c r="F27" s="76">
        <v>9034</v>
      </c>
      <c r="G27" s="51">
        <v>13174</v>
      </c>
      <c r="H27" s="51">
        <v>13436</v>
      </c>
      <c r="I27" s="51">
        <v>15649</v>
      </c>
      <c r="J27" s="51">
        <v>18448</v>
      </c>
      <c r="K27" s="51">
        <v>19357</v>
      </c>
      <c r="L27" s="209">
        <v>20767</v>
      </c>
    </row>
    <row r="28" spans="1:12" ht="17.399999999999999" customHeight="1" x14ac:dyDescent="0.3">
      <c r="B28" s="43" t="s">
        <v>26</v>
      </c>
      <c r="C28" s="67">
        <v>6344</v>
      </c>
      <c r="D28" s="74">
        <v>7958</v>
      </c>
      <c r="E28" s="67">
        <v>9603</v>
      </c>
      <c r="F28" s="76">
        <v>12339</v>
      </c>
      <c r="G28" s="51">
        <v>16061</v>
      </c>
      <c r="H28" s="51">
        <v>15758</v>
      </c>
      <c r="I28" s="51">
        <v>18096</v>
      </c>
      <c r="J28" s="51">
        <v>22843</v>
      </c>
      <c r="K28" s="51">
        <v>26237</v>
      </c>
      <c r="L28" s="209">
        <v>26426</v>
      </c>
    </row>
    <row r="29" spans="1:12" ht="17.399999999999999" customHeight="1" x14ac:dyDescent="0.3">
      <c r="B29" s="43" t="s">
        <v>27</v>
      </c>
      <c r="C29" s="67">
        <v>6623</v>
      </c>
      <c r="D29" s="74">
        <v>9014</v>
      </c>
      <c r="E29" s="67">
        <v>10957</v>
      </c>
      <c r="F29" s="76">
        <v>13656</v>
      </c>
      <c r="G29" s="51">
        <v>19101</v>
      </c>
      <c r="H29" s="51">
        <v>18707</v>
      </c>
      <c r="I29" s="51">
        <v>22354</v>
      </c>
      <c r="J29" s="51">
        <v>27012</v>
      </c>
      <c r="K29" s="51">
        <v>31265</v>
      </c>
      <c r="L29" s="209">
        <v>33087</v>
      </c>
    </row>
    <row r="30" spans="1:12" ht="17.399999999999999" customHeight="1" x14ac:dyDescent="0.3">
      <c r="B30" s="43" t="s">
        <v>28</v>
      </c>
      <c r="C30" s="67">
        <v>3277</v>
      </c>
      <c r="D30" s="74">
        <v>4234</v>
      </c>
      <c r="E30" s="74">
        <v>5126</v>
      </c>
      <c r="F30" s="76">
        <v>6672</v>
      </c>
      <c r="G30" s="51">
        <v>8833</v>
      </c>
      <c r="H30" s="51">
        <v>8484</v>
      </c>
      <c r="I30" s="51">
        <v>9892</v>
      </c>
      <c r="J30" s="51">
        <v>11969</v>
      </c>
      <c r="K30" s="51">
        <v>13166</v>
      </c>
      <c r="L30" s="209">
        <v>13757</v>
      </c>
    </row>
    <row r="31" spans="1:12" ht="17.399999999999999" customHeight="1" x14ac:dyDescent="0.3">
      <c r="B31" s="43" t="s">
        <v>29</v>
      </c>
      <c r="C31" s="67">
        <v>6181</v>
      </c>
      <c r="D31" s="74">
        <v>7627</v>
      </c>
      <c r="E31" s="67">
        <v>8950</v>
      </c>
      <c r="F31" s="76">
        <v>11532</v>
      </c>
      <c r="G31" s="51">
        <v>14918</v>
      </c>
      <c r="H31" s="51">
        <v>14636</v>
      </c>
      <c r="I31" s="51">
        <v>17008</v>
      </c>
      <c r="J31" s="51">
        <v>21165</v>
      </c>
      <c r="K31" s="51">
        <v>23934</v>
      </c>
      <c r="L31" s="209">
        <v>24237</v>
      </c>
    </row>
    <row r="32" spans="1:12" ht="17.399999999999999" customHeight="1" x14ac:dyDescent="0.3">
      <c r="B32" s="39" t="s">
        <v>30</v>
      </c>
      <c r="C32" s="67">
        <v>61357</v>
      </c>
      <c r="D32" s="74">
        <v>77124</v>
      </c>
      <c r="E32" s="67">
        <v>95267</v>
      </c>
      <c r="F32" s="76">
        <v>135900</v>
      </c>
      <c r="G32" s="51">
        <v>169564</v>
      </c>
      <c r="H32" s="51">
        <v>169537</v>
      </c>
      <c r="I32" s="51">
        <v>196639</v>
      </c>
      <c r="J32" s="51">
        <v>223774</v>
      </c>
      <c r="K32" s="51">
        <v>275685</v>
      </c>
      <c r="L32" s="209">
        <v>312552</v>
      </c>
    </row>
    <row r="33" spans="2:12" ht="17.399999999999999" customHeight="1" x14ac:dyDescent="0.3">
      <c r="B33" s="43" t="s">
        <v>31</v>
      </c>
      <c r="C33" s="67">
        <v>2213</v>
      </c>
      <c r="D33" s="74">
        <v>2823</v>
      </c>
      <c r="E33" s="67">
        <v>3822</v>
      </c>
      <c r="F33" s="76">
        <v>4916</v>
      </c>
      <c r="G33" s="51">
        <v>6305</v>
      </c>
      <c r="H33" s="51">
        <v>6452</v>
      </c>
      <c r="I33" s="51">
        <v>7785</v>
      </c>
      <c r="J33" s="51">
        <v>9359</v>
      </c>
      <c r="K33" s="51">
        <v>9891</v>
      </c>
      <c r="L33" s="209">
        <v>11066</v>
      </c>
    </row>
  </sheetData>
  <mergeCells count="2">
    <mergeCell ref="B1:L1"/>
    <mergeCell ref="G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3" sqref="D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77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24993</v>
      </c>
      <c r="C9" s="247">
        <f>SUM(C11:C37)</f>
        <v>24884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2379</v>
      </c>
      <c r="C11" s="157">
        <v>2338</v>
      </c>
      <c r="D11" s="38">
        <v>9.5</v>
      </c>
      <c r="E11" s="38">
        <v>9.4</v>
      </c>
    </row>
    <row r="12" spans="1:6" ht="22.2" customHeight="1" x14ac:dyDescent="0.3">
      <c r="A12" s="14" t="s">
        <v>6</v>
      </c>
      <c r="B12" s="157">
        <v>663</v>
      </c>
      <c r="C12" s="157">
        <v>660</v>
      </c>
      <c r="D12" s="38">
        <v>2.7</v>
      </c>
      <c r="E12" s="38">
        <v>2.7</v>
      </c>
    </row>
    <row r="13" spans="1:6" ht="22.2" customHeight="1" x14ac:dyDescent="0.3">
      <c r="A13" s="14" t="s">
        <v>7</v>
      </c>
      <c r="B13" s="157">
        <v>311</v>
      </c>
      <c r="C13" s="157">
        <v>326</v>
      </c>
      <c r="D13" s="38">
        <v>1.2</v>
      </c>
      <c r="E13" s="38">
        <v>1.3</v>
      </c>
    </row>
    <row r="14" spans="1:6" ht="22.2" customHeight="1" x14ac:dyDescent="0.3">
      <c r="A14" s="14" t="s">
        <v>8</v>
      </c>
      <c r="B14" s="157">
        <v>1415</v>
      </c>
      <c r="C14" s="157">
        <v>1392</v>
      </c>
      <c r="D14" s="38">
        <v>5.7</v>
      </c>
      <c r="E14" s="38">
        <v>5.6</v>
      </c>
    </row>
    <row r="15" spans="1:6" ht="22.2" customHeight="1" x14ac:dyDescent="0.3">
      <c r="A15" s="14" t="s">
        <v>9</v>
      </c>
      <c r="B15" s="157">
        <v>1773</v>
      </c>
      <c r="C15" s="157">
        <v>1793</v>
      </c>
      <c r="D15" s="38">
        <v>7.1</v>
      </c>
      <c r="E15" s="38">
        <v>7.2</v>
      </c>
    </row>
    <row r="16" spans="1:6" ht="22.2" customHeight="1" x14ac:dyDescent="0.3">
      <c r="A16" s="14" t="s">
        <v>10</v>
      </c>
      <c r="B16" s="157">
        <v>297</v>
      </c>
      <c r="C16" s="157">
        <v>294</v>
      </c>
      <c r="D16" s="38">
        <v>1.2</v>
      </c>
      <c r="E16" s="38">
        <v>1.2</v>
      </c>
    </row>
    <row r="17" spans="1:5" ht="22.2" customHeight="1" x14ac:dyDescent="0.3">
      <c r="A17" s="14" t="s">
        <v>11</v>
      </c>
      <c r="B17" s="157">
        <v>511</v>
      </c>
      <c r="C17" s="157">
        <v>509</v>
      </c>
      <c r="D17" s="38">
        <v>2</v>
      </c>
      <c r="E17" s="38">
        <v>2</v>
      </c>
    </row>
    <row r="18" spans="1:5" ht="22.2" customHeight="1" x14ac:dyDescent="0.3">
      <c r="A18" s="14" t="s">
        <v>12</v>
      </c>
      <c r="B18" s="157">
        <v>867</v>
      </c>
      <c r="C18" s="157">
        <v>827</v>
      </c>
      <c r="D18" s="38">
        <v>3.5</v>
      </c>
      <c r="E18" s="38">
        <v>3.3</v>
      </c>
    </row>
    <row r="19" spans="1:5" ht="22.2" customHeight="1" x14ac:dyDescent="0.3">
      <c r="A19" s="14" t="s">
        <v>13</v>
      </c>
      <c r="B19" s="157">
        <v>671</v>
      </c>
      <c r="C19" s="157">
        <v>713</v>
      </c>
      <c r="D19" s="38">
        <v>2.7</v>
      </c>
      <c r="E19" s="38">
        <v>2.9</v>
      </c>
    </row>
    <row r="20" spans="1:5" ht="22.2" customHeight="1" x14ac:dyDescent="0.3">
      <c r="A20" s="14" t="s">
        <v>14</v>
      </c>
      <c r="B20" s="157">
        <v>1556</v>
      </c>
      <c r="C20" s="157">
        <v>1512</v>
      </c>
      <c r="D20" s="38">
        <v>6.2</v>
      </c>
      <c r="E20" s="38">
        <v>6.1</v>
      </c>
    </row>
    <row r="21" spans="1:5" ht="22.2" customHeight="1" x14ac:dyDescent="0.3">
      <c r="A21" s="14" t="s">
        <v>15</v>
      </c>
      <c r="B21" s="157">
        <v>182</v>
      </c>
      <c r="C21" s="157">
        <v>174</v>
      </c>
      <c r="D21" s="38">
        <v>0.7</v>
      </c>
      <c r="E21" s="38">
        <v>0.7</v>
      </c>
    </row>
    <row r="22" spans="1:5" ht="22.2" customHeight="1" x14ac:dyDescent="0.3">
      <c r="A22" s="14" t="s">
        <v>16</v>
      </c>
      <c r="B22" s="157">
        <v>737</v>
      </c>
      <c r="C22" s="157">
        <v>773</v>
      </c>
      <c r="D22" s="38">
        <v>2.9</v>
      </c>
      <c r="E22" s="38">
        <v>3.1</v>
      </c>
    </row>
    <row r="23" spans="1:5" ht="22.2" customHeight="1" x14ac:dyDescent="0.3">
      <c r="A23" s="14" t="s">
        <v>17</v>
      </c>
      <c r="B23" s="157">
        <v>1504</v>
      </c>
      <c r="C23" s="157">
        <v>1498</v>
      </c>
      <c r="D23" s="38">
        <v>6</v>
      </c>
      <c r="E23" s="38">
        <v>6</v>
      </c>
    </row>
    <row r="24" spans="1:5" ht="22.2" customHeight="1" x14ac:dyDescent="0.3">
      <c r="A24" s="14" t="s">
        <v>18</v>
      </c>
      <c r="B24" s="157">
        <v>458</v>
      </c>
      <c r="C24" s="157">
        <v>447</v>
      </c>
      <c r="D24" s="38">
        <v>1.8</v>
      </c>
      <c r="E24" s="38">
        <v>1.8</v>
      </c>
    </row>
    <row r="25" spans="1:5" ht="22.2" customHeight="1" x14ac:dyDescent="0.3">
      <c r="A25" s="14" t="s">
        <v>19</v>
      </c>
      <c r="B25" s="157">
        <v>1666</v>
      </c>
      <c r="C25" s="157">
        <v>1568</v>
      </c>
      <c r="D25" s="38">
        <v>6.7</v>
      </c>
      <c r="E25" s="38">
        <v>6.3</v>
      </c>
    </row>
    <row r="26" spans="1:5" ht="22.2" customHeight="1" x14ac:dyDescent="0.3">
      <c r="A26" s="14" t="s">
        <v>20</v>
      </c>
      <c r="B26" s="157">
        <v>526</v>
      </c>
      <c r="C26" s="157">
        <v>522</v>
      </c>
      <c r="D26" s="38">
        <v>2.1</v>
      </c>
      <c r="E26" s="38">
        <v>2.1</v>
      </c>
    </row>
    <row r="27" spans="1:5" ht="22.2" customHeight="1" x14ac:dyDescent="0.3">
      <c r="A27" s="14" t="s">
        <v>21</v>
      </c>
      <c r="B27" s="157">
        <v>464</v>
      </c>
      <c r="C27" s="157">
        <v>488</v>
      </c>
      <c r="D27" s="38">
        <v>1.9</v>
      </c>
      <c r="E27" s="38">
        <v>2</v>
      </c>
    </row>
    <row r="28" spans="1:5" ht="22.2" customHeight="1" x14ac:dyDescent="0.3">
      <c r="A28" s="14" t="s">
        <v>22</v>
      </c>
      <c r="B28" s="157">
        <v>246</v>
      </c>
      <c r="C28" s="157">
        <v>236</v>
      </c>
      <c r="D28" s="38">
        <v>1</v>
      </c>
      <c r="E28" s="38">
        <v>0.9</v>
      </c>
    </row>
    <row r="29" spans="1:5" ht="22.2" customHeight="1" x14ac:dyDescent="0.3">
      <c r="A29" s="14" t="s">
        <v>23</v>
      </c>
      <c r="B29" s="157">
        <v>357</v>
      </c>
      <c r="C29" s="157">
        <v>352</v>
      </c>
      <c r="D29" s="38">
        <v>1.4</v>
      </c>
      <c r="E29" s="38">
        <v>1.4</v>
      </c>
    </row>
    <row r="30" spans="1:5" ht="22.2" customHeight="1" x14ac:dyDescent="0.3">
      <c r="A30" s="14" t="s">
        <v>24</v>
      </c>
      <c r="B30" s="157">
        <v>1179</v>
      </c>
      <c r="C30" s="157">
        <v>1131</v>
      </c>
      <c r="D30" s="38">
        <v>4.7</v>
      </c>
      <c r="E30" s="38">
        <v>4.5</v>
      </c>
    </row>
    <row r="31" spans="1:5" ht="22.2" customHeight="1" x14ac:dyDescent="0.3">
      <c r="A31" s="14" t="s">
        <v>25</v>
      </c>
      <c r="B31" s="157">
        <v>428</v>
      </c>
      <c r="C31" s="157">
        <v>361</v>
      </c>
      <c r="D31" s="38">
        <v>1.7</v>
      </c>
      <c r="E31" s="38">
        <v>1.5</v>
      </c>
    </row>
    <row r="32" spans="1:5" ht="22.2" customHeight="1" x14ac:dyDescent="0.3">
      <c r="A32" s="14" t="s">
        <v>26</v>
      </c>
      <c r="B32" s="157">
        <v>303</v>
      </c>
      <c r="C32" s="157">
        <v>292</v>
      </c>
      <c r="D32" s="38">
        <v>1.2</v>
      </c>
      <c r="E32" s="38">
        <v>1.2</v>
      </c>
    </row>
    <row r="33" spans="1:5" ht="22.2" customHeight="1" x14ac:dyDescent="0.3">
      <c r="A33" s="14" t="s">
        <v>27</v>
      </c>
      <c r="B33" s="157">
        <v>319</v>
      </c>
      <c r="C33" s="157">
        <v>308</v>
      </c>
      <c r="D33" s="38">
        <v>1.3</v>
      </c>
      <c r="E33" s="38">
        <v>1.2</v>
      </c>
    </row>
    <row r="34" spans="1:5" ht="22.2" customHeight="1" x14ac:dyDescent="0.3">
      <c r="A34" s="14" t="s">
        <v>28</v>
      </c>
      <c r="B34" s="157">
        <v>273</v>
      </c>
      <c r="C34" s="157">
        <v>273</v>
      </c>
      <c r="D34" s="38">
        <v>1.1000000000000001</v>
      </c>
      <c r="E34" s="38">
        <v>1.1000000000000001</v>
      </c>
    </row>
    <row r="35" spans="1:5" ht="22.2" customHeight="1" x14ac:dyDescent="0.3">
      <c r="A35" s="14" t="s">
        <v>29</v>
      </c>
      <c r="B35" s="157">
        <v>241</v>
      </c>
      <c r="C35" s="157">
        <v>257</v>
      </c>
      <c r="D35" s="38">
        <v>1</v>
      </c>
      <c r="E35" s="38">
        <v>1</v>
      </c>
    </row>
    <row r="36" spans="1:5" ht="22.2" customHeight="1" x14ac:dyDescent="0.3">
      <c r="A36" s="8" t="s">
        <v>30</v>
      </c>
      <c r="B36" s="157">
        <v>5077</v>
      </c>
      <c r="C36" s="157">
        <v>5211</v>
      </c>
      <c r="D36" s="38">
        <v>20.3</v>
      </c>
      <c r="E36" s="38">
        <v>21</v>
      </c>
    </row>
    <row r="37" spans="1:5" ht="22.2" customHeight="1" x14ac:dyDescent="0.3">
      <c r="A37" s="14" t="s">
        <v>31</v>
      </c>
      <c r="B37" s="157">
        <v>590</v>
      </c>
      <c r="C37" s="157">
        <v>629</v>
      </c>
      <c r="D37" s="38">
        <v>2.4</v>
      </c>
      <c r="E37" s="38">
        <v>2.5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78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90269</v>
      </c>
      <c r="C9" s="247">
        <f>SUM(C11:C37)</f>
        <v>99269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1330</v>
      </c>
      <c r="C11" s="157">
        <v>1378</v>
      </c>
      <c r="D11" s="38">
        <v>1.5</v>
      </c>
      <c r="E11" s="38">
        <v>1.4</v>
      </c>
    </row>
    <row r="12" spans="1:6" ht="22.2" customHeight="1" x14ac:dyDescent="0.3">
      <c r="A12" s="14" t="s">
        <v>6</v>
      </c>
      <c r="B12" s="157">
        <v>908</v>
      </c>
      <c r="C12" s="157">
        <v>1090</v>
      </c>
      <c r="D12" s="38">
        <v>1</v>
      </c>
      <c r="E12" s="38">
        <v>1.1000000000000001</v>
      </c>
    </row>
    <row r="13" spans="1:6" ht="22.2" customHeight="1" x14ac:dyDescent="0.3">
      <c r="A13" s="14" t="s">
        <v>7</v>
      </c>
      <c r="B13" s="157">
        <v>345</v>
      </c>
      <c r="C13" s="157">
        <v>386</v>
      </c>
      <c r="D13" s="38">
        <v>0.4</v>
      </c>
      <c r="E13" s="38">
        <v>0.4</v>
      </c>
    </row>
    <row r="14" spans="1:6" ht="22.2" customHeight="1" x14ac:dyDescent="0.3">
      <c r="A14" s="14" t="s">
        <v>8</v>
      </c>
      <c r="B14" s="157">
        <v>5771</v>
      </c>
      <c r="C14" s="157">
        <v>4943</v>
      </c>
      <c r="D14" s="38">
        <v>6.4</v>
      </c>
      <c r="E14" s="38">
        <v>5</v>
      </c>
    </row>
    <row r="15" spans="1:6" ht="22.2" customHeight="1" x14ac:dyDescent="0.3">
      <c r="A15" s="14" t="s">
        <v>9</v>
      </c>
      <c r="B15" s="157">
        <v>2492</v>
      </c>
      <c r="C15" s="157">
        <v>2889</v>
      </c>
      <c r="D15" s="38">
        <v>2.8</v>
      </c>
      <c r="E15" s="38">
        <v>2.9</v>
      </c>
    </row>
    <row r="16" spans="1:6" ht="22.2" customHeight="1" x14ac:dyDescent="0.3">
      <c r="A16" s="14" t="s">
        <v>10</v>
      </c>
      <c r="B16" s="157">
        <v>795</v>
      </c>
      <c r="C16" s="157">
        <v>634</v>
      </c>
      <c r="D16" s="38">
        <v>0.9</v>
      </c>
      <c r="E16" s="38">
        <v>0.6</v>
      </c>
    </row>
    <row r="17" spans="1:5" ht="22.2" customHeight="1" x14ac:dyDescent="0.3">
      <c r="A17" s="14" t="s">
        <v>11</v>
      </c>
      <c r="B17" s="157">
        <v>328</v>
      </c>
      <c r="C17" s="157">
        <v>408</v>
      </c>
      <c r="D17" s="38">
        <v>0.4</v>
      </c>
      <c r="E17" s="38">
        <v>0.4</v>
      </c>
    </row>
    <row r="18" spans="1:5" ht="22.2" customHeight="1" x14ac:dyDescent="0.3">
      <c r="A18" s="14" t="s">
        <v>12</v>
      </c>
      <c r="B18" s="157">
        <v>1108</v>
      </c>
      <c r="C18" s="157">
        <v>1198</v>
      </c>
      <c r="D18" s="38">
        <v>1.2</v>
      </c>
      <c r="E18" s="38">
        <v>1.2</v>
      </c>
    </row>
    <row r="19" spans="1:5" ht="22.2" customHeight="1" x14ac:dyDescent="0.3">
      <c r="A19" s="14" t="s">
        <v>13</v>
      </c>
      <c r="B19" s="157">
        <v>371</v>
      </c>
      <c r="C19" s="157">
        <v>625</v>
      </c>
      <c r="D19" s="38">
        <v>0.4</v>
      </c>
      <c r="E19" s="38">
        <v>0.6</v>
      </c>
    </row>
    <row r="20" spans="1:5" ht="22.2" customHeight="1" x14ac:dyDescent="0.3">
      <c r="A20" s="14" t="s">
        <v>14</v>
      </c>
      <c r="B20" s="157">
        <v>1206</v>
      </c>
      <c r="C20" s="157">
        <v>1763</v>
      </c>
      <c r="D20" s="38">
        <v>1.3</v>
      </c>
      <c r="E20" s="38">
        <v>1.8</v>
      </c>
    </row>
    <row r="21" spans="1:5" ht="22.2" customHeight="1" x14ac:dyDescent="0.3">
      <c r="A21" s="14" t="s">
        <v>15</v>
      </c>
      <c r="B21" s="157">
        <v>311</v>
      </c>
      <c r="C21" s="157">
        <v>354</v>
      </c>
      <c r="D21" s="38">
        <v>0.3</v>
      </c>
      <c r="E21" s="38">
        <v>0.4</v>
      </c>
    </row>
    <row r="22" spans="1:5" ht="22.2" customHeight="1" x14ac:dyDescent="0.3">
      <c r="A22" s="14" t="s">
        <v>16</v>
      </c>
      <c r="B22" s="157">
        <v>813</v>
      </c>
      <c r="C22" s="157">
        <v>906</v>
      </c>
      <c r="D22" s="38">
        <v>0.9</v>
      </c>
      <c r="E22" s="38">
        <v>0.9</v>
      </c>
    </row>
    <row r="23" spans="1:5" ht="22.2" customHeight="1" x14ac:dyDescent="0.3">
      <c r="A23" s="14" t="s">
        <v>17</v>
      </c>
      <c r="B23" s="157">
        <v>5398</v>
      </c>
      <c r="C23" s="157">
        <v>5910</v>
      </c>
      <c r="D23" s="38">
        <v>6</v>
      </c>
      <c r="E23" s="38">
        <v>6</v>
      </c>
    </row>
    <row r="24" spans="1:5" ht="22.2" customHeight="1" x14ac:dyDescent="0.3">
      <c r="A24" s="14" t="s">
        <v>18</v>
      </c>
      <c r="B24" s="157">
        <v>569</v>
      </c>
      <c r="C24" s="157">
        <v>715</v>
      </c>
      <c r="D24" s="38">
        <v>0.6</v>
      </c>
      <c r="E24" s="38">
        <v>0.7</v>
      </c>
    </row>
    <row r="25" spans="1:5" ht="22.2" customHeight="1" x14ac:dyDescent="0.3">
      <c r="A25" s="14" t="s">
        <v>19</v>
      </c>
      <c r="B25" s="157">
        <v>3823</v>
      </c>
      <c r="C25" s="157">
        <v>4289</v>
      </c>
      <c r="D25" s="38">
        <v>4.2</v>
      </c>
      <c r="E25" s="38">
        <v>4.3</v>
      </c>
    </row>
    <row r="26" spans="1:5" ht="22.2" customHeight="1" x14ac:dyDescent="0.3">
      <c r="A26" s="14" t="s">
        <v>20</v>
      </c>
      <c r="B26" s="157">
        <v>700</v>
      </c>
      <c r="C26" s="157">
        <v>818</v>
      </c>
      <c r="D26" s="38">
        <v>0.8</v>
      </c>
      <c r="E26" s="38">
        <v>0.8</v>
      </c>
    </row>
    <row r="27" spans="1:5" ht="22.2" customHeight="1" x14ac:dyDescent="0.3">
      <c r="A27" s="14" t="s">
        <v>21</v>
      </c>
      <c r="B27" s="157">
        <v>390</v>
      </c>
      <c r="C27" s="157">
        <v>411</v>
      </c>
      <c r="D27" s="38">
        <v>0.4</v>
      </c>
      <c r="E27" s="38">
        <v>0.4</v>
      </c>
    </row>
    <row r="28" spans="1:5" ht="22.2" customHeight="1" x14ac:dyDescent="0.3">
      <c r="A28" s="14" t="s">
        <v>22</v>
      </c>
      <c r="B28" s="157">
        <v>416</v>
      </c>
      <c r="C28" s="157">
        <v>392</v>
      </c>
      <c r="D28" s="38">
        <v>0.5</v>
      </c>
      <c r="E28" s="38">
        <v>0.4</v>
      </c>
    </row>
    <row r="29" spans="1:5" ht="22.2" customHeight="1" x14ac:dyDescent="0.3">
      <c r="A29" s="14" t="s">
        <v>23</v>
      </c>
      <c r="B29" s="157">
        <v>470</v>
      </c>
      <c r="C29" s="157">
        <v>478</v>
      </c>
      <c r="D29" s="38">
        <v>0.5</v>
      </c>
      <c r="E29" s="38">
        <v>0.5</v>
      </c>
    </row>
    <row r="30" spans="1:5" ht="22.2" customHeight="1" x14ac:dyDescent="0.3">
      <c r="A30" s="14" t="s">
        <v>24</v>
      </c>
      <c r="B30" s="157">
        <v>5099</v>
      </c>
      <c r="C30" s="157">
        <v>5387</v>
      </c>
      <c r="D30" s="38">
        <v>5.6</v>
      </c>
      <c r="E30" s="38">
        <v>5.4</v>
      </c>
    </row>
    <row r="31" spans="1:5" ht="22.2" customHeight="1" x14ac:dyDescent="0.3">
      <c r="A31" s="14" t="s">
        <v>25</v>
      </c>
      <c r="B31" s="157">
        <v>410</v>
      </c>
      <c r="C31" s="157">
        <v>439</v>
      </c>
      <c r="D31" s="38">
        <v>0.5</v>
      </c>
      <c r="E31" s="38">
        <v>0.4</v>
      </c>
    </row>
    <row r="32" spans="1:5" ht="22.2" customHeight="1" x14ac:dyDescent="0.3">
      <c r="A32" s="14" t="s">
        <v>26</v>
      </c>
      <c r="B32" s="157">
        <v>403</v>
      </c>
      <c r="C32" s="157">
        <v>381</v>
      </c>
      <c r="D32" s="38">
        <v>0.4</v>
      </c>
      <c r="E32" s="38">
        <v>0.4</v>
      </c>
    </row>
    <row r="33" spans="1:5" ht="22.2" customHeight="1" x14ac:dyDescent="0.3">
      <c r="A33" s="14" t="s">
        <v>27</v>
      </c>
      <c r="B33" s="157">
        <v>519</v>
      </c>
      <c r="C33" s="157">
        <v>599</v>
      </c>
      <c r="D33" s="38">
        <v>0.6</v>
      </c>
      <c r="E33" s="38">
        <v>0.6</v>
      </c>
    </row>
    <row r="34" spans="1:5" ht="22.2" customHeight="1" x14ac:dyDescent="0.3">
      <c r="A34" s="14" t="s">
        <v>28</v>
      </c>
      <c r="B34" s="157">
        <v>335</v>
      </c>
      <c r="C34" s="157">
        <v>374</v>
      </c>
      <c r="D34" s="38">
        <v>0.4</v>
      </c>
      <c r="E34" s="38">
        <v>0.4</v>
      </c>
    </row>
    <row r="35" spans="1:5" ht="22.2" customHeight="1" x14ac:dyDescent="0.3">
      <c r="A35" s="14" t="s">
        <v>29</v>
      </c>
      <c r="B35" s="157">
        <v>500</v>
      </c>
      <c r="C35" s="157">
        <v>567</v>
      </c>
      <c r="D35" s="38">
        <v>0.5</v>
      </c>
      <c r="E35" s="38">
        <v>0.6</v>
      </c>
    </row>
    <row r="36" spans="1:5" ht="22.2" customHeight="1" x14ac:dyDescent="0.3">
      <c r="A36" s="8" t="s">
        <v>30</v>
      </c>
      <c r="B36" s="157">
        <v>55115</v>
      </c>
      <c r="C36" s="157">
        <v>61543</v>
      </c>
      <c r="D36" s="38">
        <v>61.1</v>
      </c>
      <c r="E36" s="38">
        <v>62</v>
      </c>
    </row>
    <row r="37" spans="1:5" ht="22.2" customHeight="1" x14ac:dyDescent="0.3">
      <c r="A37" s="14" t="s">
        <v>31</v>
      </c>
      <c r="B37" s="157">
        <v>344</v>
      </c>
      <c r="C37" s="157">
        <v>392</v>
      </c>
      <c r="D37" s="38">
        <v>0.4</v>
      </c>
      <c r="E37" s="38">
        <v>0.4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79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100096</v>
      </c>
      <c r="C9" s="247">
        <f>SUM(C11:C37)</f>
        <v>106292</v>
      </c>
      <c r="D9" s="248">
        <f t="shared" ref="D9:E9" si="0">SUM(D11:D37)</f>
        <v>100</v>
      </c>
      <c r="E9" s="248">
        <f t="shared" si="0"/>
        <v>100</v>
      </c>
    </row>
    <row r="10" spans="1:6" ht="19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1566</v>
      </c>
      <c r="C11" s="157">
        <v>1586</v>
      </c>
      <c r="D11" s="38">
        <v>1.6</v>
      </c>
      <c r="E11" s="38">
        <v>1.5</v>
      </c>
    </row>
    <row r="12" spans="1:6" ht="22.2" customHeight="1" x14ac:dyDescent="0.3">
      <c r="A12" s="14" t="s">
        <v>6</v>
      </c>
      <c r="B12" s="157">
        <v>836</v>
      </c>
      <c r="C12" s="157">
        <v>1106</v>
      </c>
      <c r="D12" s="38">
        <v>0.8</v>
      </c>
      <c r="E12" s="38">
        <v>1</v>
      </c>
    </row>
    <row r="13" spans="1:6" ht="22.2" customHeight="1" x14ac:dyDescent="0.3">
      <c r="A13" s="14" t="s">
        <v>7</v>
      </c>
      <c r="B13" s="157">
        <v>1044</v>
      </c>
      <c r="C13" s="157">
        <v>1083</v>
      </c>
      <c r="D13" s="38">
        <v>1</v>
      </c>
      <c r="E13" s="38">
        <v>1</v>
      </c>
    </row>
    <row r="14" spans="1:6" ht="22.2" customHeight="1" x14ac:dyDescent="0.3">
      <c r="A14" s="14" t="s">
        <v>8</v>
      </c>
      <c r="B14" s="157">
        <v>6364</v>
      </c>
      <c r="C14" s="157">
        <v>7941</v>
      </c>
      <c r="D14" s="38">
        <v>6.3</v>
      </c>
      <c r="E14" s="38">
        <v>7.5</v>
      </c>
    </row>
    <row r="15" spans="1:6" ht="22.2" customHeight="1" x14ac:dyDescent="0.3">
      <c r="A15" s="14" t="s">
        <v>9</v>
      </c>
      <c r="B15" s="157">
        <v>7623</v>
      </c>
      <c r="C15" s="157">
        <v>7442</v>
      </c>
      <c r="D15" s="38">
        <v>7.6</v>
      </c>
      <c r="E15" s="38">
        <v>7</v>
      </c>
    </row>
    <row r="16" spans="1:6" ht="22.2" customHeight="1" x14ac:dyDescent="0.3">
      <c r="A16" s="14" t="s">
        <v>10</v>
      </c>
      <c r="B16" s="157">
        <v>765</v>
      </c>
      <c r="C16" s="157">
        <v>1060</v>
      </c>
      <c r="D16" s="38">
        <v>0.8</v>
      </c>
      <c r="E16" s="38">
        <v>1</v>
      </c>
    </row>
    <row r="17" spans="1:5" ht="22.2" customHeight="1" x14ac:dyDescent="0.3">
      <c r="A17" s="14" t="s">
        <v>11</v>
      </c>
      <c r="B17" s="157">
        <v>697</v>
      </c>
      <c r="C17" s="157">
        <v>798</v>
      </c>
      <c r="D17" s="38">
        <v>0.7</v>
      </c>
      <c r="E17" s="38">
        <v>0.7</v>
      </c>
    </row>
    <row r="18" spans="1:5" ht="22.2" customHeight="1" x14ac:dyDescent="0.3">
      <c r="A18" s="14" t="s">
        <v>12</v>
      </c>
      <c r="B18" s="157">
        <v>1886</v>
      </c>
      <c r="C18" s="157">
        <v>2114</v>
      </c>
      <c r="D18" s="38">
        <v>1.9</v>
      </c>
      <c r="E18" s="38">
        <v>2</v>
      </c>
    </row>
    <row r="19" spans="1:5" ht="22.2" customHeight="1" x14ac:dyDescent="0.3">
      <c r="A19" s="14" t="s">
        <v>13</v>
      </c>
      <c r="B19" s="157">
        <v>931</v>
      </c>
      <c r="C19" s="157">
        <v>1159</v>
      </c>
      <c r="D19" s="38">
        <v>0.9</v>
      </c>
      <c r="E19" s="38">
        <v>1.1000000000000001</v>
      </c>
    </row>
    <row r="20" spans="1:5" ht="22.2" customHeight="1" x14ac:dyDescent="0.3">
      <c r="A20" s="14" t="s">
        <v>14</v>
      </c>
      <c r="B20" s="157">
        <v>1488</v>
      </c>
      <c r="C20" s="157">
        <v>1440</v>
      </c>
      <c r="D20" s="38">
        <v>1.5</v>
      </c>
      <c r="E20" s="38">
        <v>1.4</v>
      </c>
    </row>
    <row r="21" spans="1:5" ht="22.2" customHeight="1" x14ac:dyDescent="0.3">
      <c r="A21" s="14" t="s">
        <v>15</v>
      </c>
      <c r="B21" s="157">
        <v>561</v>
      </c>
      <c r="C21" s="157">
        <v>589</v>
      </c>
      <c r="D21" s="38">
        <v>0.6</v>
      </c>
      <c r="E21" s="38">
        <v>0.5</v>
      </c>
    </row>
    <row r="22" spans="1:5" ht="22.2" customHeight="1" x14ac:dyDescent="0.3">
      <c r="A22" s="14" t="s">
        <v>16</v>
      </c>
      <c r="B22" s="157">
        <v>1772</v>
      </c>
      <c r="C22" s="157">
        <v>1838</v>
      </c>
      <c r="D22" s="38">
        <v>1.8</v>
      </c>
      <c r="E22" s="38">
        <v>1.7</v>
      </c>
    </row>
    <row r="23" spans="1:5" ht="22.2" customHeight="1" x14ac:dyDescent="0.3">
      <c r="A23" s="14" t="s">
        <v>17</v>
      </c>
      <c r="B23" s="157">
        <v>2893</v>
      </c>
      <c r="C23" s="157">
        <v>3319</v>
      </c>
      <c r="D23" s="38">
        <v>2.9</v>
      </c>
      <c r="E23" s="38">
        <v>3.1</v>
      </c>
    </row>
    <row r="24" spans="1:5" ht="22.2" customHeight="1" x14ac:dyDescent="0.3">
      <c r="A24" s="14" t="s">
        <v>18</v>
      </c>
      <c r="B24" s="157">
        <v>897</v>
      </c>
      <c r="C24" s="157">
        <v>905</v>
      </c>
      <c r="D24" s="38">
        <v>0.9</v>
      </c>
      <c r="E24" s="38">
        <v>0.9</v>
      </c>
    </row>
    <row r="25" spans="1:5" ht="22.2" customHeight="1" x14ac:dyDescent="0.3">
      <c r="A25" s="14" t="s">
        <v>19</v>
      </c>
      <c r="B25" s="157">
        <v>3786</v>
      </c>
      <c r="C25" s="157">
        <v>3317</v>
      </c>
      <c r="D25" s="38">
        <v>3.8</v>
      </c>
      <c r="E25" s="38">
        <v>3.1</v>
      </c>
    </row>
    <row r="26" spans="1:5" ht="22.2" customHeight="1" x14ac:dyDescent="0.3">
      <c r="A26" s="14" t="s">
        <v>20</v>
      </c>
      <c r="B26" s="157">
        <v>1681</v>
      </c>
      <c r="C26" s="157">
        <v>1658</v>
      </c>
      <c r="D26" s="38">
        <v>1.7</v>
      </c>
      <c r="E26" s="38">
        <v>1.6</v>
      </c>
    </row>
    <row r="27" spans="1:5" ht="22.2" customHeight="1" x14ac:dyDescent="0.3">
      <c r="A27" s="14" t="s">
        <v>21</v>
      </c>
      <c r="B27" s="157">
        <v>698</v>
      </c>
      <c r="C27" s="157">
        <v>874</v>
      </c>
      <c r="D27" s="38">
        <v>0.7</v>
      </c>
      <c r="E27" s="38">
        <v>0.8</v>
      </c>
    </row>
    <row r="28" spans="1:5" ht="22.2" customHeight="1" x14ac:dyDescent="0.3">
      <c r="A28" s="14" t="s">
        <v>22</v>
      </c>
      <c r="B28" s="157">
        <v>768</v>
      </c>
      <c r="C28" s="157">
        <v>1058</v>
      </c>
      <c r="D28" s="38">
        <v>0.8</v>
      </c>
      <c r="E28" s="38">
        <v>1</v>
      </c>
    </row>
    <row r="29" spans="1:5" ht="22.2" customHeight="1" x14ac:dyDescent="0.3">
      <c r="A29" s="14" t="s">
        <v>23</v>
      </c>
      <c r="B29" s="157">
        <v>664</v>
      </c>
      <c r="C29" s="157">
        <v>780</v>
      </c>
      <c r="D29" s="38">
        <v>0.7</v>
      </c>
      <c r="E29" s="38">
        <v>0.7</v>
      </c>
    </row>
    <row r="30" spans="1:5" ht="22.2" customHeight="1" x14ac:dyDescent="0.3">
      <c r="A30" s="14" t="s">
        <v>24</v>
      </c>
      <c r="B30" s="157">
        <v>5125</v>
      </c>
      <c r="C30" s="157">
        <v>5362</v>
      </c>
      <c r="D30" s="38">
        <v>5.0999999999999996</v>
      </c>
      <c r="E30" s="38">
        <v>5</v>
      </c>
    </row>
    <row r="31" spans="1:5" ht="22.2" customHeight="1" x14ac:dyDescent="0.3">
      <c r="A31" s="14" t="s">
        <v>25</v>
      </c>
      <c r="B31" s="157">
        <v>707</v>
      </c>
      <c r="C31" s="157">
        <v>718</v>
      </c>
      <c r="D31" s="38">
        <v>0.7</v>
      </c>
      <c r="E31" s="38">
        <v>0.7</v>
      </c>
    </row>
    <row r="32" spans="1:5" ht="22.2" customHeight="1" x14ac:dyDescent="0.3">
      <c r="A32" s="14" t="s">
        <v>26</v>
      </c>
      <c r="B32" s="157">
        <v>833</v>
      </c>
      <c r="C32" s="157">
        <v>1011</v>
      </c>
      <c r="D32" s="38">
        <v>0.8</v>
      </c>
      <c r="E32" s="38">
        <v>1</v>
      </c>
    </row>
    <row r="33" spans="1:5" ht="22.2" customHeight="1" x14ac:dyDescent="0.3">
      <c r="A33" s="14" t="s">
        <v>27</v>
      </c>
      <c r="B33" s="157">
        <v>847</v>
      </c>
      <c r="C33" s="157">
        <v>1113</v>
      </c>
      <c r="D33" s="38">
        <v>0.8</v>
      </c>
      <c r="E33" s="38">
        <v>1</v>
      </c>
    </row>
    <row r="34" spans="1:5" ht="22.2" customHeight="1" x14ac:dyDescent="0.3">
      <c r="A34" s="14" t="s">
        <v>28</v>
      </c>
      <c r="B34" s="157">
        <v>507</v>
      </c>
      <c r="C34" s="157">
        <v>589</v>
      </c>
      <c r="D34" s="38">
        <v>0.5</v>
      </c>
      <c r="E34" s="38">
        <v>0.6</v>
      </c>
    </row>
    <row r="35" spans="1:5" ht="22.2" customHeight="1" x14ac:dyDescent="0.3">
      <c r="A35" s="14" t="s">
        <v>29</v>
      </c>
      <c r="B35" s="157">
        <v>728</v>
      </c>
      <c r="C35" s="157">
        <v>937</v>
      </c>
      <c r="D35" s="38">
        <v>0.7</v>
      </c>
      <c r="E35" s="38">
        <v>0.9</v>
      </c>
    </row>
    <row r="36" spans="1:5" ht="22.2" customHeight="1" x14ac:dyDescent="0.3">
      <c r="A36" s="8" t="s">
        <v>30</v>
      </c>
      <c r="B36" s="157">
        <v>53943</v>
      </c>
      <c r="C36" s="157">
        <v>55995</v>
      </c>
      <c r="D36" s="38">
        <v>53.9</v>
      </c>
      <c r="E36" s="38">
        <v>52.7</v>
      </c>
    </row>
    <row r="37" spans="1:5" ht="22.2" customHeight="1" x14ac:dyDescent="0.3">
      <c r="A37" s="14" t="s">
        <v>31</v>
      </c>
      <c r="B37" s="157">
        <v>486</v>
      </c>
      <c r="C37" s="157">
        <v>500</v>
      </c>
      <c r="D37" s="38">
        <v>0.5</v>
      </c>
      <c r="E37" s="38">
        <v>0.5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80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126209</v>
      </c>
      <c r="C9" s="247">
        <f>SUM(C11:C37)</f>
        <v>140627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3941</v>
      </c>
      <c r="C11" s="157">
        <v>4298</v>
      </c>
      <c r="D11" s="38">
        <v>3.1</v>
      </c>
      <c r="E11" s="38">
        <v>3.1</v>
      </c>
    </row>
    <row r="12" spans="1:6" ht="22.2" customHeight="1" x14ac:dyDescent="0.3">
      <c r="A12" s="14" t="s">
        <v>6</v>
      </c>
      <c r="B12" s="157">
        <v>3525</v>
      </c>
      <c r="C12" s="157">
        <v>3844</v>
      </c>
      <c r="D12" s="38">
        <v>2.8</v>
      </c>
      <c r="E12" s="38">
        <v>2.7</v>
      </c>
    </row>
    <row r="13" spans="1:6" ht="22.2" customHeight="1" x14ac:dyDescent="0.3">
      <c r="A13" s="14" t="s">
        <v>7</v>
      </c>
      <c r="B13" s="157">
        <v>2048</v>
      </c>
      <c r="C13" s="157">
        <v>2504</v>
      </c>
      <c r="D13" s="38">
        <v>1.6</v>
      </c>
      <c r="E13" s="38">
        <v>1.8</v>
      </c>
    </row>
    <row r="14" spans="1:6" ht="22.2" customHeight="1" x14ac:dyDescent="0.3">
      <c r="A14" s="14" t="s">
        <v>8</v>
      </c>
      <c r="B14" s="157">
        <v>8897</v>
      </c>
      <c r="C14" s="157">
        <v>10026</v>
      </c>
      <c r="D14" s="38">
        <v>7.1</v>
      </c>
      <c r="E14" s="38">
        <v>7.1</v>
      </c>
    </row>
    <row r="15" spans="1:6" ht="22.2" customHeight="1" x14ac:dyDescent="0.3">
      <c r="A15" s="14" t="s">
        <v>9</v>
      </c>
      <c r="B15" s="157">
        <v>12936</v>
      </c>
      <c r="C15" s="157">
        <v>13823</v>
      </c>
      <c r="D15" s="38">
        <v>10.3</v>
      </c>
      <c r="E15" s="38">
        <v>9.8000000000000007</v>
      </c>
    </row>
    <row r="16" spans="1:6" ht="22.2" customHeight="1" x14ac:dyDescent="0.3">
      <c r="A16" s="14" t="s">
        <v>10</v>
      </c>
      <c r="B16" s="157">
        <v>2370</v>
      </c>
      <c r="C16" s="157">
        <v>2767</v>
      </c>
      <c r="D16" s="38">
        <v>1.9</v>
      </c>
      <c r="E16" s="38">
        <v>2</v>
      </c>
    </row>
    <row r="17" spans="1:5" ht="22.2" customHeight="1" x14ac:dyDescent="0.3">
      <c r="A17" s="14" t="s">
        <v>11</v>
      </c>
      <c r="B17" s="157">
        <v>2139</v>
      </c>
      <c r="C17" s="157">
        <v>2421</v>
      </c>
      <c r="D17" s="38">
        <v>1.7</v>
      </c>
      <c r="E17" s="38">
        <v>1.7</v>
      </c>
    </row>
    <row r="18" spans="1:5" ht="22.2" customHeight="1" x14ac:dyDescent="0.3">
      <c r="A18" s="14" t="s">
        <v>12</v>
      </c>
      <c r="B18" s="157">
        <v>3649</v>
      </c>
      <c r="C18" s="157">
        <v>3999</v>
      </c>
      <c r="D18" s="38">
        <v>2.9</v>
      </c>
      <c r="E18" s="38">
        <v>2.8</v>
      </c>
    </row>
    <row r="19" spans="1:5" ht="22.2" customHeight="1" x14ac:dyDescent="0.3">
      <c r="A19" s="14" t="s">
        <v>13</v>
      </c>
      <c r="B19" s="157">
        <v>2494</v>
      </c>
      <c r="C19" s="157">
        <v>2896</v>
      </c>
      <c r="D19" s="38">
        <v>2</v>
      </c>
      <c r="E19" s="38">
        <v>2.1</v>
      </c>
    </row>
    <row r="20" spans="1:5" ht="22.2" customHeight="1" x14ac:dyDescent="0.3">
      <c r="A20" s="14" t="s">
        <v>14</v>
      </c>
      <c r="B20" s="157">
        <v>6562</v>
      </c>
      <c r="C20" s="157">
        <v>6762</v>
      </c>
      <c r="D20" s="38">
        <v>5.2</v>
      </c>
      <c r="E20" s="38">
        <v>4.8</v>
      </c>
    </row>
    <row r="21" spans="1:5" ht="22.2" customHeight="1" x14ac:dyDescent="0.3">
      <c r="A21" s="14" t="s">
        <v>15</v>
      </c>
      <c r="B21" s="157">
        <v>1678</v>
      </c>
      <c r="C21" s="157">
        <v>1941</v>
      </c>
      <c r="D21" s="38">
        <v>1.3</v>
      </c>
      <c r="E21" s="38">
        <v>1.4</v>
      </c>
    </row>
    <row r="22" spans="1:5" ht="22.2" customHeight="1" x14ac:dyDescent="0.3">
      <c r="A22" s="14" t="s">
        <v>16</v>
      </c>
      <c r="B22" s="157">
        <v>4464</v>
      </c>
      <c r="C22" s="157">
        <v>4807</v>
      </c>
      <c r="D22" s="38">
        <v>3.5</v>
      </c>
      <c r="E22" s="38">
        <v>3.4</v>
      </c>
    </row>
    <row r="23" spans="1:5" ht="22.2" customHeight="1" x14ac:dyDescent="0.3">
      <c r="A23" s="14" t="s">
        <v>17</v>
      </c>
      <c r="B23" s="157">
        <v>6220</v>
      </c>
      <c r="C23" s="157">
        <v>7343</v>
      </c>
      <c r="D23" s="38">
        <v>4.9000000000000004</v>
      </c>
      <c r="E23" s="38">
        <v>5.2</v>
      </c>
    </row>
    <row r="24" spans="1:5" ht="22.2" customHeight="1" x14ac:dyDescent="0.3">
      <c r="A24" s="14" t="s">
        <v>18</v>
      </c>
      <c r="B24" s="157">
        <v>2053</v>
      </c>
      <c r="C24" s="157">
        <v>2443</v>
      </c>
      <c r="D24" s="38">
        <v>1.6</v>
      </c>
      <c r="E24" s="38">
        <v>1.7</v>
      </c>
    </row>
    <row r="25" spans="1:5" ht="22.2" customHeight="1" x14ac:dyDescent="0.3">
      <c r="A25" s="14" t="s">
        <v>19</v>
      </c>
      <c r="B25" s="157">
        <v>7197</v>
      </c>
      <c r="C25" s="157">
        <v>7751</v>
      </c>
      <c r="D25" s="38">
        <v>5.7</v>
      </c>
      <c r="E25" s="38">
        <v>5.5</v>
      </c>
    </row>
    <row r="26" spans="1:5" ht="22.2" customHeight="1" x14ac:dyDescent="0.3">
      <c r="A26" s="14" t="s">
        <v>20</v>
      </c>
      <c r="B26" s="157">
        <v>3224</v>
      </c>
      <c r="C26" s="157">
        <v>3509</v>
      </c>
      <c r="D26" s="38">
        <v>2.6</v>
      </c>
      <c r="E26" s="38">
        <v>2.5</v>
      </c>
    </row>
    <row r="27" spans="1:5" ht="22.2" customHeight="1" x14ac:dyDescent="0.3">
      <c r="A27" s="14" t="s">
        <v>21</v>
      </c>
      <c r="B27" s="157">
        <v>2029</v>
      </c>
      <c r="C27" s="157">
        <v>2283</v>
      </c>
      <c r="D27" s="38">
        <v>1.6</v>
      </c>
      <c r="E27" s="38">
        <v>1.6</v>
      </c>
    </row>
    <row r="28" spans="1:5" ht="22.2" customHeight="1" x14ac:dyDescent="0.3">
      <c r="A28" s="14" t="s">
        <v>22</v>
      </c>
      <c r="B28" s="157">
        <v>2177</v>
      </c>
      <c r="C28" s="157">
        <v>2337</v>
      </c>
      <c r="D28" s="38">
        <v>1.7</v>
      </c>
      <c r="E28" s="38">
        <v>1.7</v>
      </c>
    </row>
    <row r="29" spans="1:5" ht="22.2" customHeight="1" x14ac:dyDescent="0.3">
      <c r="A29" s="14" t="s">
        <v>23</v>
      </c>
      <c r="B29" s="157">
        <v>1938</v>
      </c>
      <c r="C29" s="157">
        <v>2225</v>
      </c>
      <c r="D29" s="38">
        <v>1.5</v>
      </c>
      <c r="E29" s="38">
        <v>1.6</v>
      </c>
    </row>
    <row r="30" spans="1:5" ht="22.2" customHeight="1" x14ac:dyDescent="0.3">
      <c r="A30" s="14" t="s">
        <v>24</v>
      </c>
      <c r="B30" s="157">
        <v>8714</v>
      </c>
      <c r="C30" s="157">
        <v>9309</v>
      </c>
      <c r="D30" s="38">
        <v>6.9</v>
      </c>
      <c r="E30" s="38">
        <v>6.6</v>
      </c>
    </row>
    <row r="31" spans="1:5" ht="22.2" customHeight="1" x14ac:dyDescent="0.3">
      <c r="A31" s="14" t="s">
        <v>25</v>
      </c>
      <c r="B31" s="157">
        <v>1837</v>
      </c>
      <c r="C31" s="157">
        <v>2173</v>
      </c>
      <c r="D31" s="38">
        <v>1.5</v>
      </c>
      <c r="E31" s="38">
        <v>1.6</v>
      </c>
    </row>
    <row r="32" spans="1:5" ht="22.2" customHeight="1" x14ac:dyDescent="0.3">
      <c r="A32" s="14" t="s">
        <v>26</v>
      </c>
      <c r="B32" s="157">
        <v>2680</v>
      </c>
      <c r="C32" s="157">
        <v>2998</v>
      </c>
      <c r="D32" s="38">
        <v>2.1</v>
      </c>
      <c r="E32" s="38">
        <v>2.1</v>
      </c>
    </row>
    <row r="33" spans="1:5" ht="22.2" customHeight="1" x14ac:dyDescent="0.3">
      <c r="A33" s="14" t="s">
        <v>27</v>
      </c>
      <c r="B33" s="157">
        <v>2787</v>
      </c>
      <c r="C33" s="157">
        <v>3214</v>
      </c>
      <c r="D33" s="38">
        <v>2.2000000000000002</v>
      </c>
      <c r="E33" s="38">
        <v>2.2999999999999998</v>
      </c>
    </row>
    <row r="34" spans="1:5" ht="22.2" customHeight="1" x14ac:dyDescent="0.3">
      <c r="A34" s="14" t="s">
        <v>28</v>
      </c>
      <c r="B34" s="157">
        <v>1678</v>
      </c>
      <c r="C34" s="157">
        <v>1960</v>
      </c>
      <c r="D34" s="38">
        <v>1.3</v>
      </c>
      <c r="E34" s="38">
        <v>1.4</v>
      </c>
    </row>
    <row r="35" spans="1:5" ht="22.2" customHeight="1" x14ac:dyDescent="0.3">
      <c r="A35" s="14" t="s">
        <v>29</v>
      </c>
      <c r="B35" s="157">
        <v>2222</v>
      </c>
      <c r="C35" s="157">
        <v>2481</v>
      </c>
      <c r="D35" s="38">
        <v>1.8</v>
      </c>
      <c r="E35" s="38">
        <v>1.8</v>
      </c>
    </row>
    <row r="36" spans="1:5" ht="22.2" customHeight="1" x14ac:dyDescent="0.3">
      <c r="A36" s="8" t="s">
        <v>30</v>
      </c>
      <c r="B36" s="157">
        <v>25775</v>
      </c>
      <c r="C36" s="157">
        <v>29467</v>
      </c>
      <c r="D36" s="38">
        <v>20.399999999999999</v>
      </c>
      <c r="E36" s="38">
        <v>21</v>
      </c>
    </row>
    <row r="37" spans="1:5" ht="22.2" customHeight="1" x14ac:dyDescent="0.3">
      <c r="A37" s="14" t="s">
        <v>31</v>
      </c>
      <c r="B37" s="157">
        <v>975</v>
      </c>
      <c r="C37" s="157">
        <v>1046</v>
      </c>
      <c r="D37" s="38">
        <v>0.8</v>
      </c>
      <c r="E37" s="38">
        <v>0.7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C4" sqref="C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81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88024</v>
      </c>
      <c r="C9" s="247">
        <f>SUM(C11:C37)</f>
        <v>97333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1464</v>
      </c>
      <c r="C11" s="157">
        <v>1278</v>
      </c>
      <c r="D11" s="38">
        <v>1.7</v>
      </c>
      <c r="E11" s="38">
        <v>1.3</v>
      </c>
    </row>
    <row r="12" spans="1:6" ht="22.2" customHeight="1" x14ac:dyDescent="0.3">
      <c r="A12" s="14" t="s">
        <v>6</v>
      </c>
      <c r="B12" s="157">
        <v>744</v>
      </c>
      <c r="C12" s="157">
        <v>700</v>
      </c>
      <c r="D12" s="38">
        <v>0.9</v>
      </c>
      <c r="E12" s="38">
        <v>0.7</v>
      </c>
    </row>
    <row r="13" spans="1:6" ht="22.2" customHeight="1" x14ac:dyDescent="0.3">
      <c r="A13" s="14" t="s">
        <v>7</v>
      </c>
      <c r="B13" s="157">
        <v>1140</v>
      </c>
      <c r="C13" s="157">
        <v>1015</v>
      </c>
      <c r="D13" s="38">
        <v>1.3</v>
      </c>
      <c r="E13" s="38">
        <v>1</v>
      </c>
    </row>
    <row r="14" spans="1:6" ht="22.2" customHeight="1" x14ac:dyDescent="0.3">
      <c r="A14" s="14" t="s">
        <v>8</v>
      </c>
      <c r="B14" s="157">
        <v>5053</v>
      </c>
      <c r="C14" s="157">
        <v>4481</v>
      </c>
      <c r="D14" s="38">
        <v>5.7</v>
      </c>
      <c r="E14" s="38">
        <v>4.5999999999999996</v>
      </c>
    </row>
    <row r="15" spans="1:6" ht="22.2" customHeight="1" x14ac:dyDescent="0.3">
      <c r="A15" s="14" t="s">
        <v>9</v>
      </c>
      <c r="B15" s="157">
        <v>5363</v>
      </c>
      <c r="C15" s="157">
        <v>4343</v>
      </c>
      <c r="D15" s="38">
        <v>6.1</v>
      </c>
      <c r="E15" s="38">
        <v>4.5</v>
      </c>
    </row>
    <row r="16" spans="1:6" ht="22.2" customHeight="1" x14ac:dyDescent="0.3">
      <c r="A16" s="14" t="s">
        <v>10</v>
      </c>
      <c r="B16" s="157">
        <v>477</v>
      </c>
      <c r="C16" s="157">
        <v>403</v>
      </c>
      <c r="D16" s="38">
        <v>0.5</v>
      </c>
      <c r="E16" s="38">
        <v>0.4</v>
      </c>
    </row>
    <row r="17" spans="1:5" ht="22.2" customHeight="1" x14ac:dyDescent="0.3">
      <c r="A17" s="14" t="s">
        <v>11</v>
      </c>
      <c r="B17" s="157">
        <v>403</v>
      </c>
      <c r="C17" s="157">
        <v>391</v>
      </c>
      <c r="D17" s="38">
        <v>0.5</v>
      </c>
      <c r="E17" s="38">
        <v>0.4</v>
      </c>
    </row>
    <row r="18" spans="1:5" ht="22.2" customHeight="1" x14ac:dyDescent="0.3">
      <c r="A18" s="14" t="s">
        <v>12</v>
      </c>
      <c r="B18" s="157">
        <v>2099</v>
      </c>
      <c r="C18" s="157">
        <v>1845</v>
      </c>
      <c r="D18" s="38">
        <v>2.4</v>
      </c>
      <c r="E18" s="38">
        <v>1.9</v>
      </c>
    </row>
    <row r="19" spans="1:5" ht="22.2" customHeight="1" x14ac:dyDescent="0.3">
      <c r="A19" s="14" t="s">
        <v>13</v>
      </c>
      <c r="B19" s="157">
        <v>534</v>
      </c>
      <c r="C19" s="157">
        <v>1613</v>
      </c>
      <c r="D19" s="38">
        <v>0.6</v>
      </c>
      <c r="E19" s="38">
        <v>1.7</v>
      </c>
    </row>
    <row r="20" spans="1:5" ht="22.2" customHeight="1" x14ac:dyDescent="0.3">
      <c r="A20" s="14" t="s">
        <v>14</v>
      </c>
      <c r="B20" s="157">
        <v>3764</v>
      </c>
      <c r="C20" s="157">
        <v>3099</v>
      </c>
      <c r="D20" s="38">
        <v>4.3</v>
      </c>
      <c r="E20" s="38">
        <v>3.2</v>
      </c>
    </row>
    <row r="21" spans="1:5" ht="22.2" customHeight="1" x14ac:dyDescent="0.3">
      <c r="A21" s="14" t="s">
        <v>15</v>
      </c>
      <c r="B21" s="157">
        <v>342</v>
      </c>
      <c r="C21" s="157">
        <v>318</v>
      </c>
      <c r="D21" s="38">
        <v>0.4</v>
      </c>
      <c r="E21" s="38">
        <v>0.3</v>
      </c>
    </row>
    <row r="22" spans="1:5" ht="22.2" customHeight="1" x14ac:dyDescent="0.3">
      <c r="A22" s="14" t="s">
        <v>16</v>
      </c>
      <c r="B22" s="157">
        <v>1467</v>
      </c>
      <c r="C22" s="157">
        <v>1343</v>
      </c>
      <c r="D22" s="38">
        <v>1.7</v>
      </c>
      <c r="E22" s="38">
        <v>1.4</v>
      </c>
    </row>
    <row r="23" spans="1:5" ht="22.2" customHeight="1" x14ac:dyDescent="0.3">
      <c r="A23" s="14" t="s">
        <v>17</v>
      </c>
      <c r="B23" s="157">
        <v>2048</v>
      </c>
      <c r="C23" s="157">
        <v>2093</v>
      </c>
      <c r="D23" s="38">
        <v>2.2999999999999998</v>
      </c>
      <c r="E23" s="38">
        <v>2.1</v>
      </c>
    </row>
    <row r="24" spans="1:5" ht="22.2" customHeight="1" x14ac:dyDescent="0.3">
      <c r="A24" s="14" t="s">
        <v>18</v>
      </c>
      <c r="B24" s="157">
        <v>1039</v>
      </c>
      <c r="C24" s="157">
        <v>1317</v>
      </c>
      <c r="D24" s="38">
        <v>1.2</v>
      </c>
      <c r="E24" s="38">
        <v>1.4</v>
      </c>
    </row>
    <row r="25" spans="1:5" ht="22.2" customHeight="1" x14ac:dyDescent="0.3">
      <c r="A25" s="14" t="s">
        <v>19</v>
      </c>
      <c r="B25" s="157">
        <v>3547</v>
      </c>
      <c r="C25" s="157">
        <v>3234</v>
      </c>
      <c r="D25" s="38">
        <v>4</v>
      </c>
      <c r="E25" s="38">
        <v>3.3</v>
      </c>
    </row>
    <row r="26" spans="1:5" ht="22.2" customHeight="1" x14ac:dyDescent="0.3">
      <c r="A26" s="14" t="s">
        <v>20</v>
      </c>
      <c r="B26" s="157">
        <v>1006</v>
      </c>
      <c r="C26" s="157">
        <v>1369</v>
      </c>
      <c r="D26" s="38">
        <v>1.1000000000000001</v>
      </c>
      <c r="E26" s="38">
        <v>1.4</v>
      </c>
    </row>
    <row r="27" spans="1:5" ht="22.2" customHeight="1" x14ac:dyDescent="0.3">
      <c r="A27" s="14" t="s">
        <v>21</v>
      </c>
      <c r="B27" s="157">
        <v>317</v>
      </c>
      <c r="C27" s="157">
        <v>284</v>
      </c>
      <c r="D27" s="38">
        <v>0.4</v>
      </c>
      <c r="E27" s="38">
        <v>0.3</v>
      </c>
    </row>
    <row r="28" spans="1:5" ht="22.2" customHeight="1" x14ac:dyDescent="0.3">
      <c r="A28" s="14" t="s">
        <v>22</v>
      </c>
      <c r="B28" s="157">
        <v>515</v>
      </c>
      <c r="C28" s="157">
        <v>469</v>
      </c>
      <c r="D28" s="38">
        <v>0.6</v>
      </c>
      <c r="E28" s="38">
        <v>0.5</v>
      </c>
    </row>
    <row r="29" spans="1:5" ht="22.2" customHeight="1" x14ac:dyDescent="0.3">
      <c r="A29" s="14" t="s">
        <v>23</v>
      </c>
      <c r="B29" s="157">
        <v>266</v>
      </c>
      <c r="C29" s="157">
        <v>295</v>
      </c>
      <c r="D29" s="38">
        <v>0.3</v>
      </c>
      <c r="E29" s="38">
        <v>0.3</v>
      </c>
    </row>
    <row r="30" spans="1:5" ht="22.2" customHeight="1" x14ac:dyDescent="0.3">
      <c r="A30" s="14" t="s">
        <v>24</v>
      </c>
      <c r="B30" s="157">
        <v>6711</v>
      </c>
      <c r="C30" s="157">
        <v>6015</v>
      </c>
      <c r="D30" s="38">
        <v>7.6</v>
      </c>
      <c r="E30" s="38">
        <v>6.2</v>
      </c>
    </row>
    <row r="31" spans="1:5" ht="22.2" customHeight="1" x14ac:dyDescent="0.3">
      <c r="A31" s="14" t="s">
        <v>25</v>
      </c>
      <c r="B31" s="157">
        <v>425</v>
      </c>
      <c r="C31" s="157">
        <v>415</v>
      </c>
      <c r="D31" s="38">
        <v>0.5</v>
      </c>
      <c r="E31" s="38">
        <v>0.4</v>
      </c>
    </row>
    <row r="32" spans="1:5" ht="22.2" customHeight="1" x14ac:dyDescent="0.3">
      <c r="A32" s="14" t="s">
        <v>26</v>
      </c>
      <c r="B32" s="157">
        <v>367</v>
      </c>
      <c r="C32" s="157">
        <v>403</v>
      </c>
      <c r="D32" s="38">
        <v>0.4</v>
      </c>
      <c r="E32" s="38">
        <v>0.4</v>
      </c>
    </row>
    <row r="33" spans="1:5" ht="22.2" customHeight="1" x14ac:dyDescent="0.3">
      <c r="A33" s="14" t="s">
        <v>27</v>
      </c>
      <c r="B33" s="157">
        <v>653</v>
      </c>
      <c r="C33" s="157">
        <v>777</v>
      </c>
      <c r="D33" s="38">
        <v>0.7</v>
      </c>
      <c r="E33" s="38">
        <v>0.8</v>
      </c>
    </row>
    <row r="34" spans="1:5" ht="22.2" customHeight="1" x14ac:dyDescent="0.3">
      <c r="A34" s="14" t="s">
        <v>28</v>
      </c>
      <c r="B34" s="157">
        <v>273</v>
      </c>
      <c r="C34" s="157">
        <v>275</v>
      </c>
      <c r="D34" s="38">
        <v>0.3</v>
      </c>
      <c r="E34" s="38">
        <v>0.3</v>
      </c>
    </row>
    <row r="35" spans="1:5" ht="22.2" customHeight="1" x14ac:dyDescent="0.3">
      <c r="A35" s="14" t="s">
        <v>29</v>
      </c>
      <c r="B35" s="157">
        <v>493</v>
      </c>
      <c r="C35" s="157">
        <v>479</v>
      </c>
      <c r="D35" s="38">
        <v>0.6</v>
      </c>
      <c r="E35" s="38">
        <v>0.5</v>
      </c>
    </row>
    <row r="36" spans="1:5" ht="22.2" customHeight="1" x14ac:dyDescent="0.3">
      <c r="A36" s="8" t="s">
        <v>30</v>
      </c>
      <c r="B36" s="157">
        <v>46954</v>
      </c>
      <c r="C36" s="157">
        <v>58534</v>
      </c>
      <c r="D36" s="38">
        <v>53.3</v>
      </c>
      <c r="E36" s="38">
        <v>60.1</v>
      </c>
    </row>
    <row r="37" spans="1:5" ht="22.2" customHeight="1" x14ac:dyDescent="0.3">
      <c r="A37" s="14" t="s">
        <v>31</v>
      </c>
      <c r="B37" s="157">
        <v>560</v>
      </c>
      <c r="C37" s="157">
        <v>545</v>
      </c>
      <c r="D37" s="38">
        <v>0.6</v>
      </c>
      <c r="E37" s="38">
        <v>0.6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view="pageBreakPreview"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82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34563</v>
      </c>
      <c r="C9" s="247">
        <f>SUM(C11:C37)</f>
        <v>37560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1199</v>
      </c>
      <c r="C11" s="157">
        <v>1195</v>
      </c>
      <c r="D11" s="38">
        <v>3.5</v>
      </c>
      <c r="E11" s="38">
        <v>3.2</v>
      </c>
    </row>
    <row r="12" spans="1:6" ht="22.2" customHeight="1" x14ac:dyDescent="0.3">
      <c r="A12" s="14" t="s">
        <v>6</v>
      </c>
      <c r="B12" s="157">
        <v>403</v>
      </c>
      <c r="C12" s="157">
        <v>396</v>
      </c>
      <c r="D12" s="38">
        <v>1.2</v>
      </c>
      <c r="E12" s="38">
        <v>1.1000000000000001</v>
      </c>
    </row>
    <row r="13" spans="1:6" ht="22.2" customHeight="1" x14ac:dyDescent="0.3">
      <c r="A13" s="14" t="s">
        <v>7</v>
      </c>
      <c r="B13" s="157">
        <v>291</v>
      </c>
      <c r="C13" s="157">
        <v>244</v>
      </c>
      <c r="D13" s="38">
        <v>0.8</v>
      </c>
      <c r="E13" s="38">
        <v>0.6</v>
      </c>
    </row>
    <row r="14" spans="1:6" ht="22.2" customHeight="1" x14ac:dyDescent="0.3">
      <c r="A14" s="14" t="s">
        <v>8</v>
      </c>
      <c r="B14" s="157">
        <v>3121</v>
      </c>
      <c r="C14" s="157">
        <v>3477</v>
      </c>
      <c r="D14" s="38">
        <v>9</v>
      </c>
      <c r="E14" s="38">
        <v>9.3000000000000007</v>
      </c>
    </row>
    <row r="15" spans="1:6" ht="22.2" customHeight="1" x14ac:dyDescent="0.3">
      <c r="A15" s="14" t="s">
        <v>9</v>
      </c>
      <c r="B15" s="157">
        <v>3598</v>
      </c>
      <c r="C15" s="157">
        <v>3603</v>
      </c>
      <c r="D15" s="38">
        <v>10.4</v>
      </c>
      <c r="E15" s="38">
        <v>9.6</v>
      </c>
    </row>
    <row r="16" spans="1:6" ht="22.2" customHeight="1" x14ac:dyDescent="0.3">
      <c r="A16" s="14" t="s">
        <v>10</v>
      </c>
      <c r="B16" s="157">
        <v>319</v>
      </c>
      <c r="C16" s="157">
        <v>336</v>
      </c>
      <c r="D16" s="38">
        <v>0.9</v>
      </c>
      <c r="E16" s="38">
        <v>0.9</v>
      </c>
    </row>
    <row r="17" spans="1:5" ht="22.2" customHeight="1" x14ac:dyDescent="0.3">
      <c r="A17" s="14" t="s">
        <v>11</v>
      </c>
      <c r="B17" s="157">
        <v>222</v>
      </c>
      <c r="C17" s="157">
        <v>217</v>
      </c>
      <c r="D17" s="38">
        <v>0.6</v>
      </c>
      <c r="E17" s="38">
        <v>0.6</v>
      </c>
    </row>
    <row r="18" spans="1:5" ht="22.2" customHeight="1" x14ac:dyDescent="0.3">
      <c r="A18" s="14" t="s">
        <v>12</v>
      </c>
      <c r="B18" s="157">
        <v>646</v>
      </c>
      <c r="C18" s="157">
        <v>764</v>
      </c>
      <c r="D18" s="38">
        <v>1.9</v>
      </c>
      <c r="E18" s="38">
        <v>2</v>
      </c>
    </row>
    <row r="19" spans="1:5" ht="22.2" customHeight="1" x14ac:dyDescent="0.3">
      <c r="A19" s="14" t="s">
        <v>13</v>
      </c>
      <c r="B19" s="157">
        <v>508</v>
      </c>
      <c r="C19" s="157">
        <v>610</v>
      </c>
      <c r="D19" s="38">
        <v>1.5</v>
      </c>
      <c r="E19" s="38">
        <v>1.6</v>
      </c>
    </row>
    <row r="20" spans="1:5" ht="22.2" customHeight="1" x14ac:dyDescent="0.3">
      <c r="A20" s="14" t="s">
        <v>14</v>
      </c>
      <c r="B20" s="157">
        <v>1590</v>
      </c>
      <c r="C20" s="157">
        <v>1554</v>
      </c>
      <c r="D20" s="38">
        <v>4.5999999999999996</v>
      </c>
      <c r="E20" s="38">
        <v>4.0999999999999996</v>
      </c>
    </row>
    <row r="21" spans="1:5" ht="22.2" customHeight="1" x14ac:dyDescent="0.3">
      <c r="A21" s="14" t="s">
        <v>15</v>
      </c>
      <c r="B21" s="157">
        <v>304</v>
      </c>
      <c r="C21" s="157">
        <v>320</v>
      </c>
      <c r="D21" s="38">
        <v>0.9</v>
      </c>
      <c r="E21" s="38">
        <v>0.9</v>
      </c>
    </row>
    <row r="22" spans="1:5" ht="22.2" customHeight="1" x14ac:dyDescent="0.3">
      <c r="A22" s="14" t="s">
        <v>16</v>
      </c>
      <c r="B22" s="157">
        <v>754</v>
      </c>
      <c r="C22" s="157">
        <v>789</v>
      </c>
      <c r="D22" s="38">
        <v>2.2000000000000002</v>
      </c>
      <c r="E22" s="38">
        <v>2.1</v>
      </c>
    </row>
    <row r="23" spans="1:5" ht="22.2" customHeight="1" x14ac:dyDescent="0.3">
      <c r="A23" s="14" t="s">
        <v>17</v>
      </c>
      <c r="B23" s="157">
        <v>1437</v>
      </c>
      <c r="C23" s="157">
        <v>1394</v>
      </c>
      <c r="D23" s="38">
        <v>4.2</v>
      </c>
      <c r="E23" s="38">
        <v>3.7</v>
      </c>
    </row>
    <row r="24" spans="1:5" ht="22.2" customHeight="1" x14ac:dyDescent="0.3">
      <c r="A24" s="14" t="s">
        <v>18</v>
      </c>
      <c r="B24" s="157">
        <v>378</v>
      </c>
      <c r="C24" s="157">
        <v>507</v>
      </c>
      <c r="D24" s="38">
        <v>1.1000000000000001</v>
      </c>
      <c r="E24" s="38">
        <v>1.3</v>
      </c>
    </row>
    <row r="25" spans="1:5" ht="22.2" customHeight="1" x14ac:dyDescent="0.3">
      <c r="A25" s="14" t="s">
        <v>19</v>
      </c>
      <c r="B25" s="157">
        <v>1508</v>
      </c>
      <c r="C25" s="157">
        <v>1680</v>
      </c>
      <c r="D25" s="38">
        <v>4.4000000000000004</v>
      </c>
      <c r="E25" s="38">
        <v>4.5</v>
      </c>
    </row>
    <row r="26" spans="1:5" ht="22.2" customHeight="1" x14ac:dyDescent="0.3">
      <c r="A26" s="14" t="s">
        <v>20</v>
      </c>
      <c r="B26" s="157">
        <v>613</v>
      </c>
      <c r="C26" s="157">
        <v>866</v>
      </c>
      <c r="D26" s="38">
        <v>1.8</v>
      </c>
      <c r="E26" s="38">
        <v>2.2999999999999998</v>
      </c>
    </row>
    <row r="27" spans="1:5" ht="22.2" customHeight="1" x14ac:dyDescent="0.3">
      <c r="A27" s="14" t="s">
        <v>21</v>
      </c>
      <c r="B27" s="157">
        <v>237</v>
      </c>
      <c r="C27" s="157">
        <v>232</v>
      </c>
      <c r="D27" s="38">
        <v>0.7</v>
      </c>
      <c r="E27" s="38">
        <v>0.6</v>
      </c>
    </row>
    <row r="28" spans="1:5" ht="22.2" customHeight="1" x14ac:dyDescent="0.3">
      <c r="A28" s="14" t="s">
        <v>22</v>
      </c>
      <c r="B28" s="157">
        <v>411</v>
      </c>
      <c r="C28" s="157">
        <v>348</v>
      </c>
      <c r="D28" s="38">
        <v>1.2</v>
      </c>
      <c r="E28" s="38">
        <v>0.9</v>
      </c>
    </row>
    <row r="29" spans="1:5" ht="22.2" customHeight="1" x14ac:dyDescent="0.3">
      <c r="A29" s="14" t="s">
        <v>23</v>
      </c>
      <c r="B29" s="157">
        <v>287</v>
      </c>
      <c r="C29" s="157">
        <v>323</v>
      </c>
      <c r="D29" s="38">
        <v>0.8</v>
      </c>
      <c r="E29" s="38">
        <v>0.9</v>
      </c>
    </row>
    <row r="30" spans="1:5" ht="22.2" customHeight="1" x14ac:dyDescent="0.3">
      <c r="A30" s="14" t="s">
        <v>24</v>
      </c>
      <c r="B30" s="157">
        <v>2330</v>
      </c>
      <c r="C30" s="157">
        <v>2509</v>
      </c>
      <c r="D30" s="38">
        <v>6.7</v>
      </c>
      <c r="E30" s="38">
        <v>6.7</v>
      </c>
    </row>
    <row r="31" spans="1:5" ht="22.2" customHeight="1" x14ac:dyDescent="0.3">
      <c r="A31" s="14" t="s">
        <v>25</v>
      </c>
      <c r="B31" s="157">
        <v>268</v>
      </c>
      <c r="C31" s="157">
        <v>292</v>
      </c>
      <c r="D31" s="38">
        <v>0.8</v>
      </c>
      <c r="E31" s="38">
        <v>0.8</v>
      </c>
    </row>
    <row r="32" spans="1:5" ht="22.2" customHeight="1" x14ac:dyDescent="0.3">
      <c r="A32" s="14" t="s">
        <v>26</v>
      </c>
      <c r="B32" s="157">
        <v>284</v>
      </c>
      <c r="C32" s="157">
        <v>298</v>
      </c>
      <c r="D32" s="38">
        <v>0.8</v>
      </c>
      <c r="E32" s="38">
        <v>0.8</v>
      </c>
    </row>
    <row r="33" spans="1:5" ht="22.2" customHeight="1" x14ac:dyDescent="0.3">
      <c r="A33" s="14" t="s">
        <v>27</v>
      </c>
      <c r="B33" s="157">
        <v>562</v>
      </c>
      <c r="C33" s="157">
        <v>497</v>
      </c>
      <c r="D33" s="38">
        <v>1.6</v>
      </c>
      <c r="E33" s="38">
        <v>1.3</v>
      </c>
    </row>
    <row r="34" spans="1:5" ht="22.2" customHeight="1" x14ac:dyDescent="0.3">
      <c r="A34" s="14" t="s">
        <v>28</v>
      </c>
      <c r="B34" s="157">
        <v>243</v>
      </c>
      <c r="C34" s="157">
        <v>464</v>
      </c>
      <c r="D34" s="38">
        <v>0.7</v>
      </c>
      <c r="E34" s="38">
        <v>1.2</v>
      </c>
    </row>
    <row r="35" spans="1:5" ht="22.2" customHeight="1" x14ac:dyDescent="0.3">
      <c r="A35" s="14" t="s">
        <v>29</v>
      </c>
      <c r="B35" s="157">
        <v>295</v>
      </c>
      <c r="C35" s="157">
        <v>348</v>
      </c>
      <c r="D35" s="38">
        <v>0.8</v>
      </c>
      <c r="E35" s="38">
        <v>0.9</v>
      </c>
    </row>
    <row r="36" spans="1:5" ht="22.2" customHeight="1" x14ac:dyDescent="0.3">
      <c r="A36" s="8" t="s">
        <v>30</v>
      </c>
      <c r="B36" s="157">
        <v>12463</v>
      </c>
      <c r="C36" s="157">
        <v>13778</v>
      </c>
      <c r="D36" s="38">
        <v>36.1</v>
      </c>
      <c r="E36" s="38">
        <v>36.700000000000003</v>
      </c>
    </row>
    <row r="37" spans="1:5" ht="22.2" customHeight="1" x14ac:dyDescent="0.3">
      <c r="A37" s="14" t="s">
        <v>31</v>
      </c>
      <c r="B37" s="157">
        <v>292</v>
      </c>
      <c r="C37" s="157">
        <v>519</v>
      </c>
      <c r="D37" s="38">
        <v>0.8</v>
      </c>
      <c r="E37" s="38">
        <v>1.4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89101</v>
      </c>
      <c r="C9" s="247">
        <f>SUM(C11:C37)</f>
        <v>97642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4679</v>
      </c>
      <c r="C11" s="157">
        <v>4838</v>
      </c>
      <c r="D11" s="38">
        <v>5.3</v>
      </c>
      <c r="E11" s="8">
        <v>5</v>
      </c>
    </row>
    <row r="12" spans="1:6" ht="22.2" customHeight="1" x14ac:dyDescent="0.3">
      <c r="A12" s="14" t="s">
        <v>6</v>
      </c>
      <c r="B12" s="157">
        <v>3739</v>
      </c>
      <c r="C12" s="157">
        <v>3932</v>
      </c>
      <c r="D12" s="38">
        <v>4.2</v>
      </c>
      <c r="E12" s="8">
        <v>4</v>
      </c>
    </row>
    <row r="13" spans="1:6" ht="22.2" customHeight="1" x14ac:dyDescent="0.3">
      <c r="A13" s="14" t="s">
        <v>7</v>
      </c>
      <c r="B13" s="157">
        <v>1651</v>
      </c>
      <c r="C13" s="157">
        <v>1922</v>
      </c>
      <c r="D13" s="38">
        <v>1.9</v>
      </c>
      <c r="E13" s="8">
        <v>2</v>
      </c>
    </row>
    <row r="14" spans="1:6" ht="22.2" customHeight="1" x14ac:dyDescent="0.3">
      <c r="A14" s="14" t="s">
        <v>8</v>
      </c>
      <c r="B14" s="157">
        <v>4828</v>
      </c>
      <c r="C14" s="157">
        <v>5530</v>
      </c>
      <c r="D14" s="38">
        <v>5.4</v>
      </c>
      <c r="E14" s="8">
        <v>5.7</v>
      </c>
    </row>
    <row r="15" spans="1:6" ht="22.2" customHeight="1" x14ac:dyDescent="0.3">
      <c r="A15" s="14" t="s">
        <v>9</v>
      </c>
      <c r="B15" s="157">
        <v>5626</v>
      </c>
      <c r="C15" s="157">
        <v>6279</v>
      </c>
      <c r="D15" s="38">
        <v>6.3</v>
      </c>
      <c r="E15" s="8">
        <v>6.4</v>
      </c>
    </row>
    <row r="16" spans="1:6" ht="22.2" customHeight="1" x14ac:dyDescent="0.3">
      <c r="A16" s="14" t="s">
        <v>10</v>
      </c>
      <c r="B16" s="157">
        <v>2766</v>
      </c>
      <c r="C16" s="157">
        <v>3211</v>
      </c>
      <c r="D16" s="38">
        <v>3.1</v>
      </c>
      <c r="E16" s="8">
        <v>3.3</v>
      </c>
    </row>
    <row r="17" spans="1:5" ht="22.2" customHeight="1" x14ac:dyDescent="0.3">
      <c r="A17" s="14" t="s">
        <v>11</v>
      </c>
      <c r="B17" s="157">
        <v>1925</v>
      </c>
      <c r="C17" s="157">
        <v>2207</v>
      </c>
      <c r="D17" s="38">
        <v>2.2000000000000002</v>
      </c>
      <c r="E17" s="8">
        <v>2.2999999999999998</v>
      </c>
    </row>
    <row r="18" spans="1:5" ht="22.2" customHeight="1" x14ac:dyDescent="0.3">
      <c r="A18" s="14" t="s">
        <v>12</v>
      </c>
      <c r="B18" s="157">
        <v>2739</v>
      </c>
      <c r="C18" s="157">
        <v>3179</v>
      </c>
      <c r="D18" s="38">
        <v>3.1</v>
      </c>
      <c r="E18" s="8">
        <v>3.3</v>
      </c>
    </row>
    <row r="19" spans="1:5" ht="22.2" customHeight="1" x14ac:dyDescent="0.3">
      <c r="A19" s="14" t="s">
        <v>13</v>
      </c>
      <c r="B19" s="157">
        <v>2814</v>
      </c>
      <c r="C19" s="157">
        <v>2651</v>
      </c>
      <c r="D19" s="38">
        <v>3.2</v>
      </c>
      <c r="E19" s="8">
        <v>2.7</v>
      </c>
    </row>
    <row r="20" spans="1:5" ht="22.2" customHeight="1" x14ac:dyDescent="0.3">
      <c r="A20" s="14" t="s">
        <v>14</v>
      </c>
      <c r="B20" s="157">
        <v>5176</v>
      </c>
      <c r="C20" s="157">
        <v>5515</v>
      </c>
      <c r="D20" s="38">
        <v>5.8</v>
      </c>
      <c r="E20" s="8">
        <v>5.6</v>
      </c>
    </row>
    <row r="21" spans="1:5" ht="22.2" customHeight="1" x14ac:dyDescent="0.3">
      <c r="A21" s="14" t="s">
        <v>15</v>
      </c>
      <c r="B21" s="157">
        <v>1926</v>
      </c>
      <c r="C21" s="157">
        <v>2156</v>
      </c>
      <c r="D21" s="38">
        <v>2.2000000000000002</v>
      </c>
      <c r="E21" s="8">
        <v>2.2000000000000002</v>
      </c>
    </row>
    <row r="22" spans="1:5" ht="22.2" customHeight="1" x14ac:dyDescent="0.3">
      <c r="A22" s="14" t="s">
        <v>16</v>
      </c>
      <c r="B22" s="157">
        <v>3456</v>
      </c>
      <c r="C22" s="157">
        <v>3751</v>
      </c>
      <c r="D22" s="38">
        <v>3.9</v>
      </c>
      <c r="E22" s="8">
        <v>3.8</v>
      </c>
    </row>
    <row r="23" spans="1:5" ht="22.2" customHeight="1" x14ac:dyDescent="0.3">
      <c r="A23" s="14" t="s">
        <v>17</v>
      </c>
      <c r="B23" s="157">
        <v>5195</v>
      </c>
      <c r="C23" s="157">
        <v>5380</v>
      </c>
      <c r="D23" s="38">
        <v>5.8</v>
      </c>
      <c r="E23" s="8">
        <v>5.5</v>
      </c>
    </row>
    <row r="24" spans="1:5" ht="22.2" customHeight="1" x14ac:dyDescent="0.3">
      <c r="A24" s="14" t="s">
        <v>18</v>
      </c>
      <c r="B24" s="157">
        <v>2287</v>
      </c>
      <c r="C24" s="157">
        <v>2670</v>
      </c>
      <c r="D24" s="38">
        <v>2.6</v>
      </c>
      <c r="E24" s="8">
        <v>2.7</v>
      </c>
    </row>
    <row r="25" spans="1:5" ht="22.2" customHeight="1" x14ac:dyDescent="0.3">
      <c r="A25" s="14" t="s">
        <v>19</v>
      </c>
      <c r="B25" s="157">
        <v>4898</v>
      </c>
      <c r="C25" s="157">
        <v>5514</v>
      </c>
      <c r="D25" s="38">
        <v>5.5</v>
      </c>
      <c r="E25" s="8">
        <v>5.6</v>
      </c>
    </row>
    <row r="26" spans="1:5" ht="22.2" customHeight="1" x14ac:dyDescent="0.3">
      <c r="A26" s="14" t="s">
        <v>20</v>
      </c>
      <c r="B26" s="157">
        <v>2535</v>
      </c>
      <c r="C26" s="157">
        <v>2988</v>
      </c>
      <c r="D26" s="38">
        <v>2.8</v>
      </c>
      <c r="E26" s="8">
        <v>3.1</v>
      </c>
    </row>
    <row r="27" spans="1:5" ht="22.2" customHeight="1" x14ac:dyDescent="0.3">
      <c r="A27" s="14" t="s">
        <v>21</v>
      </c>
      <c r="B27" s="157">
        <v>1771</v>
      </c>
      <c r="C27" s="157">
        <v>2034</v>
      </c>
      <c r="D27" s="38">
        <v>2</v>
      </c>
      <c r="E27" s="8">
        <v>2.1</v>
      </c>
    </row>
    <row r="28" spans="1:5" ht="22.2" customHeight="1" x14ac:dyDescent="0.3">
      <c r="A28" s="14" t="s">
        <v>22</v>
      </c>
      <c r="B28" s="157">
        <v>1982</v>
      </c>
      <c r="C28" s="157">
        <v>2360</v>
      </c>
      <c r="D28" s="38">
        <v>2.2000000000000002</v>
      </c>
      <c r="E28" s="8">
        <v>2.4</v>
      </c>
    </row>
    <row r="29" spans="1:5" ht="22.2" customHeight="1" x14ac:dyDescent="0.3">
      <c r="A29" s="14" t="s">
        <v>23</v>
      </c>
      <c r="B29" s="157">
        <v>1593</v>
      </c>
      <c r="C29" s="157">
        <v>1702</v>
      </c>
      <c r="D29" s="38">
        <v>1.8</v>
      </c>
      <c r="E29" s="8">
        <v>1.7</v>
      </c>
    </row>
    <row r="30" spans="1:5" ht="22.2" customHeight="1" x14ac:dyDescent="0.3">
      <c r="A30" s="14" t="s">
        <v>24</v>
      </c>
      <c r="B30" s="157">
        <v>4483</v>
      </c>
      <c r="C30" s="157">
        <v>4978</v>
      </c>
      <c r="D30" s="38">
        <v>5</v>
      </c>
      <c r="E30" s="8">
        <v>5.0999999999999996</v>
      </c>
    </row>
    <row r="31" spans="1:5" ht="22.2" customHeight="1" x14ac:dyDescent="0.3">
      <c r="A31" s="14" t="s">
        <v>25</v>
      </c>
      <c r="B31" s="157">
        <v>1642</v>
      </c>
      <c r="C31" s="157">
        <v>1950</v>
      </c>
      <c r="D31" s="38">
        <v>1.8</v>
      </c>
      <c r="E31" s="8">
        <v>2</v>
      </c>
    </row>
    <row r="32" spans="1:5" ht="22.2" customHeight="1" x14ac:dyDescent="0.3">
      <c r="A32" s="14" t="s">
        <v>26</v>
      </c>
      <c r="B32" s="157">
        <v>2353</v>
      </c>
      <c r="C32" s="157">
        <v>2786</v>
      </c>
      <c r="D32" s="38">
        <v>2.6</v>
      </c>
      <c r="E32" s="8">
        <v>2.9</v>
      </c>
    </row>
    <row r="33" spans="1:5" ht="22.2" customHeight="1" x14ac:dyDescent="0.3">
      <c r="A33" s="14" t="s">
        <v>27</v>
      </c>
      <c r="B33" s="157">
        <v>1959</v>
      </c>
      <c r="C33" s="157">
        <v>2289</v>
      </c>
      <c r="D33" s="38">
        <v>2.2000000000000002</v>
      </c>
      <c r="E33" s="8">
        <v>2.2999999999999998</v>
      </c>
    </row>
    <row r="34" spans="1:5" ht="22.2" customHeight="1" x14ac:dyDescent="0.3">
      <c r="A34" s="14" t="s">
        <v>28</v>
      </c>
      <c r="B34" s="157">
        <v>1980</v>
      </c>
      <c r="C34" s="157">
        <v>1910</v>
      </c>
      <c r="D34" s="38">
        <v>2.2000000000000002</v>
      </c>
      <c r="E34" s="8">
        <v>2</v>
      </c>
    </row>
    <row r="35" spans="1:5" ht="22.2" customHeight="1" x14ac:dyDescent="0.3">
      <c r="A35" s="14" t="s">
        <v>29</v>
      </c>
      <c r="B35" s="157">
        <v>2624</v>
      </c>
      <c r="C35" s="157">
        <v>2906</v>
      </c>
      <c r="D35" s="38">
        <v>2.9</v>
      </c>
      <c r="E35" s="8">
        <v>3</v>
      </c>
    </row>
    <row r="36" spans="1:5" ht="22.2" customHeight="1" x14ac:dyDescent="0.3">
      <c r="A36" s="8" t="s">
        <v>30</v>
      </c>
      <c r="B36" s="157">
        <v>10755</v>
      </c>
      <c r="C36" s="157">
        <v>11130</v>
      </c>
      <c r="D36" s="38">
        <v>12.1</v>
      </c>
      <c r="E36" s="8">
        <v>11.4</v>
      </c>
    </row>
    <row r="37" spans="1:5" ht="22.2" customHeight="1" x14ac:dyDescent="0.3">
      <c r="A37" s="14" t="s">
        <v>31</v>
      </c>
      <c r="B37" s="157">
        <v>1719</v>
      </c>
      <c r="C37" s="157">
        <v>1874</v>
      </c>
      <c r="D37" s="38">
        <v>1.9</v>
      </c>
      <c r="E37" s="8">
        <v>1.9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40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106702</v>
      </c>
      <c r="C9" s="247">
        <f>SUM(C11:C37)</f>
        <v>112780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3386</v>
      </c>
      <c r="C11" s="157">
        <v>3790</v>
      </c>
      <c r="D11" s="38">
        <v>3.2</v>
      </c>
      <c r="E11" s="253">
        <v>3.4</v>
      </c>
    </row>
    <row r="12" spans="1:6" ht="22.2" customHeight="1" x14ac:dyDescent="0.3">
      <c r="A12" s="14" t="s">
        <v>6</v>
      </c>
      <c r="B12" s="157">
        <v>3353</v>
      </c>
      <c r="C12" s="157">
        <v>3598</v>
      </c>
      <c r="D12" s="38">
        <v>3.1</v>
      </c>
      <c r="E12" s="253">
        <v>3.2</v>
      </c>
    </row>
    <row r="13" spans="1:6" ht="22.2" customHeight="1" x14ac:dyDescent="0.3">
      <c r="A13" s="14" t="s">
        <v>7</v>
      </c>
      <c r="B13" s="157">
        <v>2168</v>
      </c>
      <c r="C13" s="157">
        <v>2387</v>
      </c>
      <c r="D13" s="38">
        <v>2</v>
      </c>
      <c r="E13" s="253">
        <v>2.1</v>
      </c>
    </row>
    <row r="14" spans="1:6" ht="22.2" customHeight="1" x14ac:dyDescent="0.3">
      <c r="A14" s="14" t="s">
        <v>8</v>
      </c>
      <c r="B14" s="157">
        <v>7127</v>
      </c>
      <c r="C14" s="157">
        <v>7832</v>
      </c>
      <c r="D14" s="38">
        <v>6.7</v>
      </c>
      <c r="E14" s="253">
        <v>6.9</v>
      </c>
    </row>
    <row r="15" spans="1:6" ht="22.2" customHeight="1" x14ac:dyDescent="0.3">
      <c r="A15" s="14" t="s">
        <v>9</v>
      </c>
      <c r="B15" s="157">
        <v>7663</v>
      </c>
      <c r="C15" s="157">
        <v>8240</v>
      </c>
      <c r="D15" s="38">
        <v>7.2</v>
      </c>
      <c r="E15" s="253">
        <v>7.3</v>
      </c>
    </row>
    <row r="16" spans="1:6" ht="22.2" customHeight="1" x14ac:dyDescent="0.3">
      <c r="A16" s="14" t="s">
        <v>10</v>
      </c>
      <c r="B16" s="157">
        <v>2627</v>
      </c>
      <c r="C16" s="157">
        <v>2863</v>
      </c>
      <c r="D16" s="38">
        <v>2.5</v>
      </c>
      <c r="E16" s="253">
        <v>2.5</v>
      </c>
    </row>
    <row r="17" spans="1:5" ht="22.2" customHeight="1" x14ac:dyDescent="0.3">
      <c r="A17" s="14" t="s">
        <v>11</v>
      </c>
      <c r="B17" s="157">
        <v>2337</v>
      </c>
      <c r="C17" s="157">
        <v>2568</v>
      </c>
      <c r="D17" s="38">
        <v>2.2000000000000002</v>
      </c>
      <c r="E17" s="253">
        <v>2.2999999999999998</v>
      </c>
    </row>
    <row r="18" spans="1:5" ht="22.2" customHeight="1" x14ac:dyDescent="0.3">
      <c r="A18" s="14" t="s">
        <v>12</v>
      </c>
      <c r="B18" s="157">
        <v>3587</v>
      </c>
      <c r="C18" s="157">
        <v>3871</v>
      </c>
      <c r="D18" s="38">
        <v>3.4</v>
      </c>
      <c r="E18" s="253">
        <v>3.4</v>
      </c>
    </row>
    <row r="19" spans="1:5" ht="22.2" customHeight="1" x14ac:dyDescent="0.3">
      <c r="A19" s="14" t="s">
        <v>13</v>
      </c>
      <c r="B19" s="157">
        <v>2556</v>
      </c>
      <c r="C19" s="157">
        <v>2782</v>
      </c>
      <c r="D19" s="38">
        <v>2.4</v>
      </c>
      <c r="E19" s="253">
        <v>2.5</v>
      </c>
    </row>
    <row r="20" spans="1:5" ht="22.2" customHeight="1" x14ac:dyDescent="0.3">
      <c r="A20" s="14" t="s">
        <v>14</v>
      </c>
      <c r="B20" s="157">
        <v>3372</v>
      </c>
      <c r="C20" s="157">
        <v>3644</v>
      </c>
      <c r="D20" s="38">
        <v>3.2</v>
      </c>
      <c r="E20" s="253">
        <v>3.2</v>
      </c>
    </row>
    <row r="21" spans="1:5" ht="22.2" customHeight="1" x14ac:dyDescent="0.3">
      <c r="A21" s="14" t="s">
        <v>15</v>
      </c>
      <c r="B21" s="157">
        <v>1915</v>
      </c>
      <c r="C21" s="157">
        <v>2055</v>
      </c>
      <c r="D21" s="38">
        <v>1.8</v>
      </c>
      <c r="E21" s="253">
        <v>1.8</v>
      </c>
    </row>
    <row r="22" spans="1:5" ht="22.2" customHeight="1" x14ac:dyDescent="0.3">
      <c r="A22" s="14" t="s">
        <v>16</v>
      </c>
      <c r="B22" s="157">
        <v>4037</v>
      </c>
      <c r="C22" s="157">
        <v>4379</v>
      </c>
      <c r="D22" s="38">
        <v>3.8</v>
      </c>
      <c r="E22" s="253">
        <v>3.9</v>
      </c>
    </row>
    <row r="23" spans="1:5" ht="22.2" customHeight="1" x14ac:dyDescent="0.3">
      <c r="A23" s="14" t="s">
        <v>17</v>
      </c>
      <c r="B23" s="157">
        <v>6423</v>
      </c>
      <c r="C23" s="157">
        <v>6787</v>
      </c>
      <c r="D23" s="38">
        <v>6</v>
      </c>
      <c r="E23" s="253">
        <v>6</v>
      </c>
    </row>
    <row r="24" spans="1:5" ht="22.2" customHeight="1" x14ac:dyDescent="0.3">
      <c r="A24" s="14" t="s">
        <v>18</v>
      </c>
      <c r="B24" s="157">
        <v>2489</v>
      </c>
      <c r="C24" s="157">
        <v>2681</v>
      </c>
      <c r="D24" s="38">
        <v>2.2999999999999998</v>
      </c>
      <c r="E24" s="253">
        <v>2.4</v>
      </c>
    </row>
    <row r="25" spans="1:5" ht="22.2" customHeight="1" x14ac:dyDescent="0.3">
      <c r="A25" s="14" t="s">
        <v>19</v>
      </c>
      <c r="B25" s="157">
        <v>5951</v>
      </c>
      <c r="C25" s="157">
        <v>6091</v>
      </c>
      <c r="D25" s="38">
        <v>5.6</v>
      </c>
      <c r="E25" s="253">
        <v>5.4</v>
      </c>
    </row>
    <row r="26" spans="1:5" ht="22.2" customHeight="1" x14ac:dyDescent="0.3">
      <c r="A26" s="14" t="s">
        <v>20</v>
      </c>
      <c r="B26" s="157">
        <v>2797</v>
      </c>
      <c r="C26" s="157">
        <v>2994</v>
      </c>
      <c r="D26" s="38">
        <v>2.6</v>
      </c>
      <c r="E26" s="253">
        <v>2.6</v>
      </c>
    </row>
    <row r="27" spans="1:5" ht="22.2" customHeight="1" x14ac:dyDescent="0.3">
      <c r="A27" s="14" t="s">
        <v>21</v>
      </c>
      <c r="B27" s="157">
        <v>2215</v>
      </c>
      <c r="C27" s="157">
        <v>2430</v>
      </c>
      <c r="D27" s="38">
        <v>2.1</v>
      </c>
      <c r="E27" s="253">
        <v>2.1</v>
      </c>
    </row>
    <row r="28" spans="1:5" ht="22.2" customHeight="1" x14ac:dyDescent="0.3">
      <c r="A28" s="14" t="s">
        <v>22</v>
      </c>
      <c r="B28" s="157">
        <v>2274</v>
      </c>
      <c r="C28" s="157">
        <v>2459</v>
      </c>
      <c r="D28" s="38">
        <v>2.1</v>
      </c>
      <c r="E28" s="253">
        <v>2.2000000000000002</v>
      </c>
    </row>
    <row r="29" spans="1:5" ht="22.2" customHeight="1" x14ac:dyDescent="0.3">
      <c r="A29" s="14" t="s">
        <v>23</v>
      </c>
      <c r="B29" s="157">
        <v>2160</v>
      </c>
      <c r="C29" s="157">
        <v>2359</v>
      </c>
      <c r="D29" s="38">
        <v>2</v>
      </c>
      <c r="E29" s="253">
        <v>2.1</v>
      </c>
    </row>
    <row r="30" spans="1:5" ht="22.2" customHeight="1" x14ac:dyDescent="0.3">
      <c r="A30" s="14" t="s">
        <v>24</v>
      </c>
      <c r="B30" s="157">
        <v>9556</v>
      </c>
      <c r="C30" s="157">
        <v>9513</v>
      </c>
      <c r="D30" s="38">
        <v>8.9</v>
      </c>
      <c r="E30" s="253">
        <v>8.4</v>
      </c>
    </row>
    <row r="31" spans="1:5" ht="22.2" customHeight="1" x14ac:dyDescent="0.3">
      <c r="A31" s="14" t="s">
        <v>25</v>
      </c>
      <c r="B31" s="157">
        <v>2369</v>
      </c>
      <c r="C31" s="157">
        <v>2475</v>
      </c>
      <c r="D31" s="38">
        <v>2.2000000000000002</v>
      </c>
      <c r="E31" s="253">
        <v>2.2000000000000002</v>
      </c>
    </row>
    <row r="32" spans="1:5" ht="22.2" customHeight="1" x14ac:dyDescent="0.3">
      <c r="A32" s="14" t="s">
        <v>26</v>
      </c>
      <c r="B32" s="157">
        <v>3714</v>
      </c>
      <c r="C32" s="157">
        <v>3575</v>
      </c>
      <c r="D32" s="38">
        <v>3.5</v>
      </c>
      <c r="E32" s="253">
        <v>3.2</v>
      </c>
    </row>
    <row r="33" spans="1:5" ht="22.2" customHeight="1" x14ac:dyDescent="0.3">
      <c r="A33" s="14" t="s">
        <v>27</v>
      </c>
      <c r="B33" s="157">
        <v>2836</v>
      </c>
      <c r="C33" s="157">
        <v>2880</v>
      </c>
      <c r="D33" s="38">
        <v>2.6</v>
      </c>
      <c r="E33" s="253">
        <v>2.6</v>
      </c>
    </row>
    <row r="34" spans="1:5" ht="22.2" customHeight="1" x14ac:dyDescent="0.3">
      <c r="A34" s="14" t="s">
        <v>28</v>
      </c>
      <c r="B34" s="157">
        <v>1719</v>
      </c>
      <c r="C34" s="157">
        <v>1891</v>
      </c>
      <c r="D34" s="38">
        <v>1.6</v>
      </c>
      <c r="E34" s="253">
        <v>1.7</v>
      </c>
    </row>
    <row r="35" spans="1:5" ht="22.2" customHeight="1" x14ac:dyDescent="0.3">
      <c r="A35" s="14" t="s">
        <v>29</v>
      </c>
      <c r="B35" s="157">
        <v>2111</v>
      </c>
      <c r="C35" s="157">
        <v>2229</v>
      </c>
      <c r="D35" s="38">
        <v>2</v>
      </c>
      <c r="E35" s="253">
        <v>2</v>
      </c>
    </row>
    <row r="36" spans="1:5" ht="22.2" customHeight="1" x14ac:dyDescent="0.3">
      <c r="A36" s="8" t="s">
        <v>30</v>
      </c>
      <c r="B36" s="157">
        <v>14467</v>
      </c>
      <c r="C36" s="157">
        <v>14945</v>
      </c>
      <c r="D36" s="38">
        <v>13.6</v>
      </c>
      <c r="E36" s="253">
        <v>13.3</v>
      </c>
    </row>
    <row r="37" spans="1:5" ht="22.2" customHeight="1" x14ac:dyDescent="0.3">
      <c r="A37" s="14" t="s">
        <v>31</v>
      </c>
      <c r="B37" s="157">
        <v>1493</v>
      </c>
      <c r="C37" s="157">
        <v>1462</v>
      </c>
      <c r="D37" s="38">
        <v>1.4</v>
      </c>
      <c r="E37" s="253">
        <v>1.3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84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9">
        <f>SUM(B11:B37)</f>
        <v>80542</v>
      </c>
      <c r="C9" s="249">
        <f>SUM(C11:C37)</f>
        <v>78876</v>
      </c>
      <c r="D9" s="250">
        <f t="shared" ref="D9:E9" si="0">SUM(D11:D37)</f>
        <v>100</v>
      </c>
      <c r="E9" s="250">
        <f t="shared" si="0"/>
        <v>100</v>
      </c>
    </row>
    <row r="10" spans="1:6" ht="22.2" customHeight="1" x14ac:dyDescent="0.3">
      <c r="A10" s="14" t="s">
        <v>4</v>
      </c>
      <c r="B10" s="251"/>
      <c r="C10" s="252"/>
      <c r="D10" s="252"/>
      <c r="E10" s="156"/>
    </row>
    <row r="11" spans="1:6" ht="22.2" customHeight="1" x14ac:dyDescent="0.3">
      <c r="A11" s="14" t="s">
        <v>5</v>
      </c>
      <c r="B11" s="252">
        <v>5684</v>
      </c>
      <c r="C11" s="252">
        <v>5537</v>
      </c>
      <c r="D11" s="251">
        <v>7.1</v>
      </c>
      <c r="E11" s="254">
        <v>7</v>
      </c>
    </row>
    <row r="12" spans="1:6" ht="22.2" customHeight="1" x14ac:dyDescent="0.3">
      <c r="A12" s="14" t="s">
        <v>6</v>
      </c>
      <c r="B12" s="252">
        <v>2748</v>
      </c>
      <c r="C12" s="252">
        <v>2475</v>
      </c>
      <c r="D12" s="251">
        <v>3.4</v>
      </c>
      <c r="E12" s="254">
        <v>3.1</v>
      </c>
    </row>
    <row r="13" spans="1:6" ht="22.2" customHeight="1" x14ac:dyDescent="0.3">
      <c r="A13" s="14" t="s">
        <v>7</v>
      </c>
      <c r="B13" s="252">
        <v>1318</v>
      </c>
      <c r="C13" s="252">
        <v>1221</v>
      </c>
      <c r="D13" s="251">
        <v>1.6</v>
      </c>
      <c r="E13" s="254">
        <v>1.5</v>
      </c>
    </row>
    <row r="14" spans="1:6" ht="22.2" customHeight="1" x14ac:dyDescent="0.3">
      <c r="A14" s="14" t="s">
        <v>8</v>
      </c>
      <c r="B14" s="252">
        <v>6236</v>
      </c>
      <c r="C14" s="252">
        <v>5703</v>
      </c>
      <c r="D14" s="251">
        <v>7.7</v>
      </c>
      <c r="E14" s="254">
        <v>7.2</v>
      </c>
    </row>
    <row r="15" spans="1:6" ht="22.2" customHeight="1" x14ac:dyDescent="0.3">
      <c r="A15" s="14" t="s">
        <v>9</v>
      </c>
      <c r="B15" s="252">
        <v>7522</v>
      </c>
      <c r="C15" s="252">
        <v>6860</v>
      </c>
      <c r="D15" s="251">
        <v>9.3000000000000007</v>
      </c>
      <c r="E15" s="254">
        <v>8.6999999999999993</v>
      </c>
    </row>
    <row r="16" spans="1:6" ht="22.2" customHeight="1" x14ac:dyDescent="0.3">
      <c r="A16" s="14" t="s">
        <v>10</v>
      </c>
      <c r="B16" s="252">
        <v>1736</v>
      </c>
      <c r="C16" s="252">
        <v>1637</v>
      </c>
      <c r="D16" s="251">
        <v>2.2000000000000002</v>
      </c>
      <c r="E16" s="254">
        <v>2.1</v>
      </c>
    </row>
    <row r="17" spans="1:5" ht="22.2" customHeight="1" x14ac:dyDescent="0.3">
      <c r="A17" s="14" t="s">
        <v>11</v>
      </c>
      <c r="B17" s="252">
        <v>1745</v>
      </c>
      <c r="C17" s="252">
        <v>1739</v>
      </c>
      <c r="D17" s="251">
        <v>2.2000000000000002</v>
      </c>
      <c r="E17" s="254">
        <v>2.2000000000000002</v>
      </c>
    </row>
    <row r="18" spans="1:5" ht="22.2" customHeight="1" x14ac:dyDescent="0.3">
      <c r="A18" s="14" t="s">
        <v>12</v>
      </c>
      <c r="B18" s="252">
        <v>3122</v>
      </c>
      <c r="C18" s="252">
        <v>3038</v>
      </c>
      <c r="D18" s="251">
        <v>3.9</v>
      </c>
      <c r="E18" s="254">
        <v>3.9</v>
      </c>
    </row>
    <row r="19" spans="1:5" ht="22.2" customHeight="1" x14ac:dyDescent="0.3">
      <c r="A19" s="14" t="s">
        <v>13</v>
      </c>
      <c r="B19" s="252">
        <v>1877</v>
      </c>
      <c r="C19" s="252">
        <v>1826</v>
      </c>
      <c r="D19" s="251">
        <v>2.2999999999999998</v>
      </c>
      <c r="E19" s="254">
        <v>2.2999999999999998</v>
      </c>
    </row>
    <row r="20" spans="1:5" ht="22.2" customHeight="1" x14ac:dyDescent="0.3">
      <c r="A20" s="14" t="s">
        <v>14</v>
      </c>
      <c r="B20" s="252">
        <v>2964</v>
      </c>
      <c r="C20" s="252">
        <v>2846</v>
      </c>
      <c r="D20" s="251">
        <v>3.7</v>
      </c>
      <c r="E20" s="254">
        <v>3.6</v>
      </c>
    </row>
    <row r="21" spans="1:5" ht="22.2" customHeight="1" x14ac:dyDescent="0.3">
      <c r="A21" s="14" t="s">
        <v>15</v>
      </c>
      <c r="B21" s="252">
        <v>1403</v>
      </c>
      <c r="C21" s="252">
        <v>1308</v>
      </c>
      <c r="D21" s="251">
        <v>1.7</v>
      </c>
      <c r="E21" s="254">
        <v>1.7</v>
      </c>
    </row>
    <row r="22" spans="1:5" ht="22.2" customHeight="1" x14ac:dyDescent="0.3">
      <c r="A22" s="14" t="s">
        <v>16</v>
      </c>
      <c r="B22" s="252">
        <v>3129</v>
      </c>
      <c r="C22" s="252">
        <v>3105</v>
      </c>
      <c r="D22" s="251">
        <v>3.9</v>
      </c>
      <c r="E22" s="254">
        <v>3.9</v>
      </c>
    </row>
    <row r="23" spans="1:5" ht="22.2" customHeight="1" x14ac:dyDescent="0.3">
      <c r="A23" s="14" t="s">
        <v>17</v>
      </c>
      <c r="B23" s="252">
        <v>4563</v>
      </c>
      <c r="C23" s="252">
        <v>4667</v>
      </c>
      <c r="D23" s="251">
        <v>5.7</v>
      </c>
      <c r="E23" s="254">
        <v>5.9</v>
      </c>
    </row>
    <row r="24" spans="1:5" ht="22.2" customHeight="1" x14ac:dyDescent="0.3">
      <c r="A24" s="14" t="s">
        <v>18</v>
      </c>
      <c r="B24" s="252">
        <v>1628</v>
      </c>
      <c r="C24" s="252">
        <v>1540</v>
      </c>
      <c r="D24" s="251">
        <v>2</v>
      </c>
      <c r="E24" s="254">
        <v>2</v>
      </c>
    </row>
    <row r="25" spans="1:5" ht="22.2" customHeight="1" x14ac:dyDescent="0.3">
      <c r="A25" s="14" t="s">
        <v>19</v>
      </c>
      <c r="B25" s="252">
        <v>4083</v>
      </c>
      <c r="C25" s="252">
        <v>4102</v>
      </c>
      <c r="D25" s="251">
        <v>5.0999999999999996</v>
      </c>
      <c r="E25" s="254">
        <v>5.2</v>
      </c>
    </row>
    <row r="26" spans="1:5" ht="22.2" customHeight="1" x14ac:dyDescent="0.3">
      <c r="A26" s="14" t="s">
        <v>20</v>
      </c>
      <c r="B26" s="252">
        <v>2375</v>
      </c>
      <c r="C26" s="252">
        <v>2268</v>
      </c>
      <c r="D26" s="251">
        <v>2.9</v>
      </c>
      <c r="E26" s="254">
        <v>2.9</v>
      </c>
    </row>
    <row r="27" spans="1:5" ht="22.2" customHeight="1" x14ac:dyDescent="0.3">
      <c r="A27" s="14" t="s">
        <v>21</v>
      </c>
      <c r="B27" s="252">
        <v>1575</v>
      </c>
      <c r="C27" s="252">
        <v>1496</v>
      </c>
      <c r="D27" s="251">
        <v>2</v>
      </c>
      <c r="E27" s="254">
        <v>1.9</v>
      </c>
    </row>
    <row r="28" spans="1:5" ht="22.2" customHeight="1" x14ac:dyDescent="0.3">
      <c r="A28" s="14" t="s">
        <v>22</v>
      </c>
      <c r="B28" s="252">
        <v>1576</v>
      </c>
      <c r="C28" s="252">
        <v>1482</v>
      </c>
      <c r="D28" s="251">
        <v>2</v>
      </c>
      <c r="E28" s="254">
        <v>1.9</v>
      </c>
    </row>
    <row r="29" spans="1:5" ht="22.2" customHeight="1" x14ac:dyDescent="0.3">
      <c r="A29" s="14" t="s">
        <v>23</v>
      </c>
      <c r="B29" s="252">
        <v>1393</v>
      </c>
      <c r="C29" s="252">
        <v>1293</v>
      </c>
      <c r="D29" s="251">
        <v>1.7</v>
      </c>
      <c r="E29" s="254">
        <v>1.6</v>
      </c>
    </row>
    <row r="30" spans="1:5" ht="22.2" customHeight="1" x14ac:dyDescent="0.3">
      <c r="A30" s="14" t="s">
        <v>24</v>
      </c>
      <c r="B30" s="252">
        <v>4241</v>
      </c>
      <c r="C30" s="252">
        <v>4396</v>
      </c>
      <c r="D30" s="251">
        <v>5.3</v>
      </c>
      <c r="E30" s="254">
        <v>5.6</v>
      </c>
    </row>
    <row r="31" spans="1:5" ht="22.2" customHeight="1" x14ac:dyDescent="0.3">
      <c r="A31" s="14" t="s">
        <v>25</v>
      </c>
      <c r="B31" s="252">
        <v>1460</v>
      </c>
      <c r="C31" s="252">
        <v>1394</v>
      </c>
      <c r="D31" s="251">
        <v>1.8</v>
      </c>
      <c r="E31" s="254">
        <v>1.8</v>
      </c>
    </row>
    <row r="32" spans="1:5" ht="22.2" customHeight="1" x14ac:dyDescent="0.3">
      <c r="A32" s="14" t="s">
        <v>26</v>
      </c>
      <c r="B32" s="252">
        <v>1767</v>
      </c>
      <c r="C32" s="252">
        <v>1736</v>
      </c>
      <c r="D32" s="251">
        <v>2.2000000000000002</v>
      </c>
      <c r="E32" s="254">
        <v>2.2000000000000002</v>
      </c>
    </row>
    <row r="33" spans="1:5" ht="22.2" customHeight="1" x14ac:dyDescent="0.3">
      <c r="A33" s="14" t="s">
        <v>27</v>
      </c>
      <c r="B33" s="252">
        <v>1824</v>
      </c>
      <c r="C33" s="252">
        <v>1697</v>
      </c>
      <c r="D33" s="251">
        <v>2.2999999999999998</v>
      </c>
      <c r="E33" s="254">
        <v>2.1</v>
      </c>
    </row>
    <row r="34" spans="1:5" ht="22.2" customHeight="1" x14ac:dyDescent="0.3">
      <c r="A34" s="14" t="s">
        <v>28</v>
      </c>
      <c r="B34" s="252">
        <v>1160</v>
      </c>
      <c r="C34" s="252">
        <v>1114</v>
      </c>
      <c r="D34" s="251">
        <v>1.4</v>
      </c>
      <c r="E34" s="254">
        <v>1.4</v>
      </c>
    </row>
    <row r="35" spans="1:5" ht="22.2" customHeight="1" x14ac:dyDescent="0.3">
      <c r="A35" s="14" t="s">
        <v>29</v>
      </c>
      <c r="B35" s="252">
        <v>1531</v>
      </c>
      <c r="C35" s="252">
        <v>1384</v>
      </c>
      <c r="D35" s="251">
        <v>1.9</v>
      </c>
      <c r="E35" s="254">
        <v>1.8</v>
      </c>
    </row>
    <row r="36" spans="1:5" ht="22.2" customHeight="1" x14ac:dyDescent="0.3">
      <c r="A36" s="8" t="s">
        <v>30</v>
      </c>
      <c r="B36" s="252">
        <v>11155</v>
      </c>
      <c r="C36" s="252">
        <v>12276</v>
      </c>
      <c r="D36" s="251">
        <v>13.8</v>
      </c>
      <c r="E36" s="254">
        <v>15.6</v>
      </c>
    </row>
    <row r="37" spans="1:5" ht="22.2" customHeight="1" x14ac:dyDescent="0.3">
      <c r="A37" s="14" t="s">
        <v>31</v>
      </c>
      <c r="B37" s="252">
        <v>727</v>
      </c>
      <c r="C37" s="252">
        <v>736</v>
      </c>
      <c r="D37" s="251">
        <v>0.9</v>
      </c>
      <c r="E37" s="254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3" sqref="D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85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18283</v>
      </c>
      <c r="C9" s="247">
        <f>SUM(C11:C37)</f>
        <v>20512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728</v>
      </c>
      <c r="C11" s="157">
        <v>731</v>
      </c>
      <c r="D11" s="38">
        <v>4</v>
      </c>
      <c r="E11" s="38">
        <v>3.6</v>
      </c>
    </row>
    <row r="12" spans="1:6" ht="22.2" customHeight="1" x14ac:dyDescent="0.3">
      <c r="A12" s="14" t="s">
        <v>6</v>
      </c>
      <c r="B12" s="157">
        <v>355</v>
      </c>
      <c r="C12" s="157">
        <v>326</v>
      </c>
      <c r="D12" s="38">
        <v>1.9</v>
      </c>
      <c r="E12" s="38">
        <v>1.6</v>
      </c>
    </row>
    <row r="13" spans="1:6" ht="22.2" customHeight="1" x14ac:dyDescent="0.3">
      <c r="A13" s="14" t="s">
        <v>7</v>
      </c>
      <c r="B13" s="157">
        <v>242</v>
      </c>
      <c r="C13" s="157">
        <v>207</v>
      </c>
      <c r="D13" s="38">
        <v>1.3</v>
      </c>
      <c r="E13" s="38">
        <v>1</v>
      </c>
    </row>
    <row r="14" spans="1:6" ht="22.2" customHeight="1" x14ac:dyDescent="0.3">
      <c r="A14" s="14" t="s">
        <v>8</v>
      </c>
      <c r="B14" s="157">
        <v>844</v>
      </c>
      <c r="C14" s="157">
        <v>736</v>
      </c>
      <c r="D14" s="38">
        <v>4.5999999999999996</v>
      </c>
      <c r="E14" s="38">
        <v>3.6</v>
      </c>
    </row>
    <row r="15" spans="1:6" ht="22.2" customHeight="1" x14ac:dyDescent="0.3">
      <c r="A15" s="14" t="s">
        <v>9</v>
      </c>
      <c r="B15" s="157">
        <v>2179</v>
      </c>
      <c r="C15" s="157">
        <v>1782</v>
      </c>
      <c r="D15" s="38">
        <v>11.9</v>
      </c>
      <c r="E15" s="38">
        <v>8.6999999999999993</v>
      </c>
    </row>
    <row r="16" spans="1:6" ht="22.2" customHeight="1" x14ac:dyDescent="0.3">
      <c r="A16" s="14" t="s">
        <v>10</v>
      </c>
      <c r="B16" s="157">
        <v>292</v>
      </c>
      <c r="C16" s="157">
        <v>307</v>
      </c>
      <c r="D16" s="38">
        <v>1.6</v>
      </c>
      <c r="E16" s="38">
        <v>1.5</v>
      </c>
    </row>
    <row r="17" spans="1:5" ht="22.2" customHeight="1" x14ac:dyDescent="0.3">
      <c r="A17" s="14" t="s">
        <v>11</v>
      </c>
      <c r="B17" s="157">
        <v>299</v>
      </c>
      <c r="C17" s="157">
        <v>246</v>
      </c>
      <c r="D17" s="38">
        <v>1.6</v>
      </c>
      <c r="E17" s="38">
        <v>1.2</v>
      </c>
    </row>
    <row r="18" spans="1:5" ht="22.2" customHeight="1" x14ac:dyDescent="0.3">
      <c r="A18" s="14" t="s">
        <v>12</v>
      </c>
      <c r="B18" s="157">
        <v>405</v>
      </c>
      <c r="C18" s="157">
        <v>448</v>
      </c>
      <c r="D18" s="38">
        <v>2.2000000000000002</v>
      </c>
      <c r="E18" s="38">
        <v>2.2000000000000002</v>
      </c>
    </row>
    <row r="19" spans="1:5" ht="22.2" customHeight="1" x14ac:dyDescent="0.3">
      <c r="A19" s="14" t="s">
        <v>13</v>
      </c>
      <c r="B19" s="157">
        <v>331</v>
      </c>
      <c r="C19" s="157">
        <v>410</v>
      </c>
      <c r="D19" s="38">
        <v>1.8</v>
      </c>
      <c r="E19" s="38">
        <v>2</v>
      </c>
    </row>
    <row r="20" spans="1:5" ht="22.2" customHeight="1" x14ac:dyDescent="0.3">
      <c r="A20" s="14" t="s">
        <v>14</v>
      </c>
      <c r="B20" s="157">
        <v>478</v>
      </c>
      <c r="C20" s="157">
        <v>490</v>
      </c>
      <c r="D20" s="38">
        <v>2.6</v>
      </c>
      <c r="E20" s="38">
        <v>2.4</v>
      </c>
    </row>
    <row r="21" spans="1:5" ht="22.2" customHeight="1" x14ac:dyDescent="0.3">
      <c r="A21" s="14" t="s">
        <v>15</v>
      </c>
      <c r="B21" s="157">
        <v>229</v>
      </c>
      <c r="C21" s="157">
        <v>233</v>
      </c>
      <c r="D21" s="38">
        <v>1.3</v>
      </c>
      <c r="E21" s="38">
        <v>1</v>
      </c>
    </row>
    <row r="22" spans="1:5" ht="22.2" customHeight="1" x14ac:dyDescent="0.3">
      <c r="A22" s="14" t="s">
        <v>16</v>
      </c>
      <c r="B22" s="157">
        <v>499</v>
      </c>
      <c r="C22" s="157">
        <v>484</v>
      </c>
      <c r="D22" s="38">
        <v>2.7</v>
      </c>
      <c r="E22" s="38">
        <v>2.2999999999999998</v>
      </c>
    </row>
    <row r="23" spans="1:5" ht="22.2" customHeight="1" x14ac:dyDescent="0.3">
      <c r="A23" s="14" t="s">
        <v>17</v>
      </c>
      <c r="B23" s="157">
        <v>761</v>
      </c>
      <c r="C23" s="157">
        <v>795</v>
      </c>
      <c r="D23" s="38">
        <v>4.2</v>
      </c>
      <c r="E23" s="38">
        <v>3.8</v>
      </c>
    </row>
    <row r="24" spans="1:5" ht="22.2" customHeight="1" x14ac:dyDescent="0.3">
      <c r="A24" s="14" t="s">
        <v>18</v>
      </c>
      <c r="B24" s="157">
        <v>303</v>
      </c>
      <c r="C24" s="157">
        <v>318</v>
      </c>
      <c r="D24" s="38">
        <v>1.7</v>
      </c>
      <c r="E24" s="38">
        <v>1.6</v>
      </c>
    </row>
    <row r="25" spans="1:5" ht="22.2" customHeight="1" x14ac:dyDescent="0.3">
      <c r="A25" s="14" t="s">
        <v>19</v>
      </c>
      <c r="B25" s="157">
        <v>760</v>
      </c>
      <c r="C25" s="157">
        <v>825</v>
      </c>
      <c r="D25" s="38">
        <v>4.2</v>
      </c>
      <c r="E25" s="38">
        <v>4</v>
      </c>
    </row>
    <row r="26" spans="1:5" ht="22.2" customHeight="1" x14ac:dyDescent="0.3">
      <c r="A26" s="14" t="s">
        <v>20</v>
      </c>
      <c r="B26" s="157">
        <v>420</v>
      </c>
      <c r="C26" s="157">
        <v>444</v>
      </c>
      <c r="D26" s="38">
        <v>2.2999999999999998</v>
      </c>
      <c r="E26" s="38">
        <v>2.2000000000000002</v>
      </c>
    </row>
    <row r="27" spans="1:5" ht="22.2" customHeight="1" x14ac:dyDescent="0.3">
      <c r="A27" s="14" t="s">
        <v>21</v>
      </c>
      <c r="B27" s="157">
        <v>249</v>
      </c>
      <c r="C27" s="157">
        <v>261</v>
      </c>
      <c r="D27" s="38">
        <v>1.4</v>
      </c>
      <c r="E27" s="38">
        <v>1.3</v>
      </c>
    </row>
    <row r="28" spans="1:5" ht="22.2" customHeight="1" x14ac:dyDescent="0.3">
      <c r="A28" s="14" t="s">
        <v>22</v>
      </c>
      <c r="B28" s="157">
        <v>234</v>
      </c>
      <c r="C28" s="157">
        <v>265</v>
      </c>
      <c r="D28" s="38">
        <v>1.3</v>
      </c>
      <c r="E28" s="38">
        <v>1.3</v>
      </c>
    </row>
    <row r="29" spans="1:5" ht="22.2" customHeight="1" x14ac:dyDescent="0.3">
      <c r="A29" s="14" t="s">
        <v>23</v>
      </c>
      <c r="B29" s="157">
        <v>240</v>
      </c>
      <c r="C29" s="157">
        <v>269</v>
      </c>
      <c r="D29" s="38">
        <v>1.3</v>
      </c>
      <c r="E29" s="38">
        <v>1.3</v>
      </c>
    </row>
    <row r="30" spans="1:5" ht="22.2" customHeight="1" x14ac:dyDescent="0.3">
      <c r="A30" s="14" t="s">
        <v>24</v>
      </c>
      <c r="B30" s="157">
        <v>848</v>
      </c>
      <c r="C30" s="157">
        <v>1069</v>
      </c>
      <c r="D30" s="38">
        <v>4.5999999999999996</v>
      </c>
      <c r="E30" s="38">
        <v>5.2</v>
      </c>
    </row>
    <row r="31" spans="1:5" ht="22.2" customHeight="1" x14ac:dyDescent="0.3">
      <c r="A31" s="14" t="s">
        <v>25</v>
      </c>
      <c r="B31" s="157">
        <v>280</v>
      </c>
      <c r="C31" s="157">
        <v>287</v>
      </c>
      <c r="D31" s="38">
        <v>1.5</v>
      </c>
      <c r="E31" s="38">
        <v>1.4</v>
      </c>
    </row>
    <row r="32" spans="1:5" ht="22.2" customHeight="1" x14ac:dyDescent="0.3">
      <c r="A32" s="14" t="s">
        <v>26</v>
      </c>
      <c r="B32" s="157">
        <v>299</v>
      </c>
      <c r="C32" s="157">
        <v>279</v>
      </c>
      <c r="D32" s="38">
        <v>1.6</v>
      </c>
      <c r="E32" s="38">
        <v>1.4</v>
      </c>
    </row>
    <row r="33" spans="1:5" ht="22.2" customHeight="1" x14ac:dyDescent="0.3">
      <c r="A33" s="14" t="s">
        <v>27</v>
      </c>
      <c r="B33" s="157">
        <v>280</v>
      </c>
      <c r="C33" s="157">
        <v>366</v>
      </c>
      <c r="D33" s="38">
        <v>1.5</v>
      </c>
      <c r="E33" s="38">
        <v>1.8</v>
      </c>
    </row>
    <row r="34" spans="1:5" ht="22.2" customHeight="1" x14ac:dyDescent="0.3">
      <c r="A34" s="14" t="s">
        <v>28</v>
      </c>
      <c r="B34" s="157">
        <v>235</v>
      </c>
      <c r="C34" s="157">
        <v>210</v>
      </c>
      <c r="D34" s="38">
        <v>1.3</v>
      </c>
      <c r="E34" s="38">
        <v>1</v>
      </c>
    </row>
    <row r="35" spans="1:5" ht="22.2" customHeight="1" x14ac:dyDescent="0.3">
      <c r="A35" s="14" t="s">
        <v>29</v>
      </c>
      <c r="B35" s="157">
        <v>249</v>
      </c>
      <c r="C35" s="157">
        <v>302</v>
      </c>
      <c r="D35" s="38">
        <v>1.4</v>
      </c>
      <c r="E35" s="38">
        <v>1.5</v>
      </c>
    </row>
    <row r="36" spans="1:5" ht="22.2" customHeight="1" x14ac:dyDescent="0.3">
      <c r="A36" s="8" t="s">
        <v>30</v>
      </c>
      <c r="B36" s="157">
        <v>6008</v>
      </c>
      <c r="C36" s="157">
        <v>8204</v>
      </c>
      <c r="D36" s="38">
        <v>32.9</v>
      </c>
      <c r="E36" s="38">
        <v>40</v>
      </c>
    </row>
    <row r="37" spans="1:5" ht="22.2" customHeight="1" x14ac:dyDescent="0.3">
      <c r="A37" s="14" t="s">
        <v>31</v>
      </c>
      <c r="B37" s="157">
        <v>236</v>
      </c>
      <c r="C37" s="157">
        <v>218</v>
      </c>
      <c r="D37" s="38">
        <v>1.3</v>
      </c>
      <c r="E37" s="38">
        <v>1.1000000000000001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9">
    <tabColor rgb="FF0070C0"/>
  </sheetPr>
  <dimension ref="A1:L34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7.399999999999999" customHeight="1" x14ac:dyDescent="0.3">
      <c r="A1" s="39"/>
      <c r="B1" s="318" t="s">
        <v>115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s="210" customFormat="1" ht="16.2" customHeight="1" x14ac:dyDescent="0.3">
      <c r="A2" s="39"/>
      <c r="B2" s="215"/>
      <c r="G2" s="320" t="s">
        <v>156</v>
      </c>
      <c r="H2" s="320"/>
      <c r="I2" s="320"/>
      <c r="J2" s="320"/>
      <c r="K2" s="320"/>
      <c r="L2" s="320"/>
    </row>
    <row r="3" spans="1:12" ht="14.4" customHeight="1" x14ac:dyDescent="0.3">
      <c r="B3" s="139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6">
        <v>2013</v>
      </c>
    </row>
    <row r="4" spans="1:12" ht="10.199999999999999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65">
        <v>7273</v>
      </c>
      <c r="D5" s="65">
        <v>9372</v>
      </c>
      <c r="E5" s="73">
        <v>11630</v>
      </c>
      <c r="F5" s="73">
        <v>15496</v>
      </c>
      <c r="G5" s="75">
        <v>20495</v>
      </c>
      <c r="H5" s="75">
        <v>19832</v>
      </c>
      <c r="I5" s="75">
        <v>23600</v>
      </c>
      <c r="J5" s="75">
        <v>28488</v>
      </c>
      <c r="K5" s="75">
        <v>32002</v>
      </c>
      <c r="L5" s="75">
        <v>33473</v>
      </c>
    </row>
    <row r="6" spans="1:12" ht="17.399999999999999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7">
        <v>4951</v>
      </c>
      <c r="D7" s="74">
        <v>6460</v>
      </c>
      <c r="E7" s="67">
        <v>8101</v>
      </c>
      <c r="F7" s="76">
        <v>10574</v>
      </c>
      <c r="G7" s="51">
        <v>13898</v>
      </c>
      <c r="H7" s="51">
        <v>13933</v>
      </c>
      <c r="I7" s="51">
        <v>16507</v>
      </c>
      <c r="J7" s="51">
        <v>19467</v>
      </c>
      <c r="K7" s="51">
        <v>22675</v>
      </c>
      <c r="L7" s="51">
        <v>23595</v>
      </c>
    </row>
    <row r="8" spans="1:12" ht="17.399999999999999" customHeight="1" x14ac:dyDescent="0.3">
      <c r="B8" s="43" t="s">
        <v>6</v>
      </c>
      <c r="C8" s="67">
        <v>4700</v>
      </c>
      <c r="D8" s="74">
        <v>5966</v>
      </c>
      <c r="E8" s="67">
        <v>7328</v>
      </c>
      <c r="F8" s="76">
        <v>9159</v>
      </c>
      <c r="G8" s="51">
        <v>12061</v>
      </c>
      <c r="H8" s="51">
        <v>12145</v>
      </c>
      <c r="I8" s="51">
        <v>14332</v>
      </c>
      <c r="J8" s="51">
        <v>17768</v>
      </c>
      <c r="K8" s="51">
        <v>20253</v>
      </c>
      <c r="L8" s="51">
        <v>22303</v>
      </c>
    </row>
    <row r="9" spans="1:12" ht="17.399999999999999" customHeight="1" x14ac:dyDescent="0.3">
      <c r="B9" s="43" t="s">
        <v>7</v>
      </c>
      <c r="C9" s="67">
        <v>4771</v>
      </c>
      <c r="D9" s="74">
        <v>6285</v>
      </c>
      <c r="E9" s="67">
        <v>7397</v>
      </c>
      <c r="F9" s="76">
        <v>9711</v>
      </c>
      <c r="G9" s="51">
        <v>12340</v>
      </c>
      <c r="H9" s="51">
        <v>11796</v>
      </c>
      <c r="I9" s="51">
        <v>13916</v>
      </c>
      <c r="J9" s="51">
        <v>16993</v>
      </c>
      <c r="K9" s="51">
        <v>19249</v>
      </c>
      <c r="L9" s="51">
        <v>19817</v>
      </c>
    </row>
    <row r="10" spans="1:12" ht="17.399999999999999" customHeight="1" x14ac:dyDescent="0.3">
      <c r="B10" s="43" t="s">
        <v>8</v>
      </c>
      <c r="C10" s="67">
        <v>8609</v>
      </c>
      <c r="D10" s="74">
        <v>11909</v>
      </c>
      <c r="E10" s="67">
        <v>15239</v>
      </c>
      <c r="F10" s="76">
        <v>20868</v>
      </c>
      <c r="G10" s="51">
        <v>30918</v>
      </c>
      <c r="H10" s="51">
        <v>27737</v>
      </c>
      <c r="I10" s="51">
        <v>34709</v>
      </c>
      <c r="J10" s="51">
        <v>42068</v>
      </c>
      <c r="K10" s="51">
        <v>44650</v>
      </c>
      <c r="L10" s="51">
        <v>46333</v>
      </c>
    </row>
    <row r="11" spans="1:12" ht="17.399999999999999" customHeight="1" x14ac:dyDescent="0.3">
      <c r="B11" s="43" t="s">
        <v>9</v>
      </c>
      <c r="C11" s="67">
        <v>9713</v>
      </c>
      <c r="D11" s="74">
        <v>12490</v>
      </c>
      <c r="E11" s="67">
        <v>15725</v>
      </c>
      <c r="F11" s="76">
        <v>20197</v>
      </c>
      <c r="G11" s="51">
        <v>26028</v>
      </c>
      <c r="H11" s="51">
        <v>23137</v>
      </c>
      <c r="I11" s="51">
        <v>28986</v>
      </c>
      <c r="J11" s="51">
        <v>36446</v>
      </c>
      <c r="K11" s="51">
        <v>38907</v>
      </c>
      <c r="L11" s="51">
        <v>37830</v>
      </c>
    </row>
    <row r="12" spans="1:12" ht="17.399999999999999" customHeight="1" x14ac:dyDescent="0.3">
      <c r="B12" s="43" t="s">
        <v>10</v>
      </c>
      <c r="C12" s="67">
        <v>4397</v>
      </c>
      <c r="D12" s="74">
        <v>5554</v>
      </c>
      <c r="E12" s="67">
        <v>6636</v>
      </c>
      <c r="F12" s="76">
        <v>8485</v>
      </c>
      <c r="G12" s="51">
        <v>11545</v>
      </c>
      <c r="H12" s="51">
        <v>11419</v>
      </c>
      <c r="I12" s="51">
        <v>14616</v>
      </c>
      <c r="J12" s="51">
        <v>17184</v>
      </c>
      <c r="K12" s="51">
        <v>19551</v>
      </c>
      <c r="L12" s="51">
        <v>20286</v>
      </c>
    </row>
    <row r="13" spans="1:12" ht="17.399999999999999" customHeight="1" x14ac:dyDescent="0.3">
      <c r="B13" s="43" t="s">
        <v>11</v>
      </c>
      <c r="C13" s="67">
        <v>4238</v>
      </c>
      <c r="D13" s="74">
        <v>5373</v>
      </c>
      <c r="E13" s="67">
        <v>6576</v>
      </c>
      <c r="F13" s="76">
        <v>8452</v>
      </c>
      <c r="G13" s="51">
        <v>10626</v>
      </c>
      <c r="H13" s="51">
        <v>10081</v>
      </c>
      <c r="I13" s="51">
        <v>12278</v>
      </c>
      <c r="J13" s="51">
        <v>14455</v>
      </c>
      <c r="K13" s="51">
        <v>17088</v>
      </c>
      <c r="L13" s="51">
        <v>17044</v>
      </c>
    </row>
    <row r="14" spans="1:12" ht="17.399999999999999" customHeight="1" x14ac:dyDescent="0.3">
      <c r="B14" s="43" t="s">
        <v>12</v>
      </c>
      <c r="C14" s="67">
        <v>8093</v>
      </c>
      <c r="D14" s="74">
        <v>10683</v>
      </c>
      <c r="E14" s="67">
        <v>13369</v>
      </c>
      <c r="F14" s="76">
        <v>18022</v>
      </c>
      <c r="G14" s="51">
        <v>23232</v>
      </c>
      <c r="H14" s="51">
        <v>20614</v>
      </c>
      <c r="I14" s="51">
        <v>23657</v>
      </c>
      <c r="J14" s="51">
        <v>27567</v>
      </c>
      <c r="K14" s="51">
        <v>30656</v>
      </c>
      <c r="L14" s="51">
        <v>30526</v>
      </c>
    </row>
    <row r="15" spans="1:12" ht="17.399999999999999" customHeight="1" x14ac:dyDescent="0.3">
      <c r="B15" s="43" t="s">
        <v>13</v>
      </c>
      <c r="C15" s="67">
        <v>5238</v>
      </c>
      <c r="D15" s="74">
        <v>6916</v>
      </c>
      <c r="E15" s="67">
        <v>8157</v>
      </c>
      <c r="F15" s="76">
        <v>10055</v>
      </c>
      <c r="G15" s="51">
        <v>12940</v>
      </c>
      <c r="H15" s="51">
        <v>12485</v>
      </c>
      <c r="I15" s="51">
        <v>14814</v>
      </c>
      <c r="J15" s="51">
        <v>19386</v>
      </c>
      <c r="K15" s="51">
        <v>23379</v>
      </c>
      <c r="L15" s="51">
        <v>24022</v>
      </c>
    </row>
    <row r="16" spans="1:12" ht="17.399999999999999" customHeight="1" x14ac:dyDescent="0.3">
      <c r="B16" s="43" t="s">
        <v>14</v>
      </c>
      <c r="C16" s="67">
        <v>6652</v>
      </c>
      <c r="D16" s="74">
        <v>8673</v>
      </c>
      <c r="E16" s="67">
        <v>10918</v>
      </c>
      <c r="F16" s="76">
        <v>15033</v>
      </c>
      <c r="G16" s="51">
        <v>20593</v>
      </c>
      <c r="H16" s="51">
        <v>21769</v>
      </c>
      <c r="I16" s="51">
        <v>26140</v>
      </c>
      <c r="J16" s="51">
        <v>34420</v>
      </c>
      <c r="K16" s="51">
        <v>40483</v>
      </c>
      <c r="L16" s="51">
        <v>39988</v>
      </c>
    </row>
    <row r="17" spans="1:12" ht="17.399999999999999" customHeight="1" x14ac:dyDescent="0.3">
      <c r="B17" s="43" t="s">
        <v>15</v>
      </c>
      <c r="C17" s="67">
        <v>5122</v>
      </c>
      <c r="D17" s="74">
        <v>6394</v>
      </c>
      <c r="E17" s="67">
        <v>7723</v>
      </c>
      <c r="F17" s="76">
        <v>9546</v>
      </c>
      <c r="G17" s="51">
        <v>13515</v>
      </c>
      <c r="H17" s="51">
        <v>13096</v>
      </c>
      <c r="I17" s="51">
        <v>15533</v>
      </c>
      <c r="J17" s="51">
        <v>19918</v>
      </c>
      <c r="K17" s="51">
        <v>22082</v>
      </c>
      <c r="L17" s="51">
        <v>25533</v>
      </c>
    </row>
    <row r="18" spans="1:12" ht="17.399999999999999" customHeight="1" x14ac:dyDescent="0.3">
      <c r="A18" s="305">
        <v>14</v>
      </c>
      <c r="B18" s="43" t="s">
        <v>16</v>
      </c>
      <c r="C18" s="67">
        <v>5973</v>
      </c>
      <c r="D18" s="74">
        <v>8131</v>
      </c>
      <c r="E18" s="67">
        <v>10085</v>
      </c>
      <c r="F18" s="76">
        <v>13628</v>
      </c>
      <c r="G18" s="51">
        <v>18338</v>
      </c>
      <c r="H18" s="51">
        <v>16562</v>
      </c>
      <c r="I18" s="51">
        <v>19788</v>
      </c>
      <c r="J18" s="51">
        <v>25067</v>
      </c>
      <c r="K18" s="51">
        <v>25950</v>
      </c>
      <c r="L18" s="51">
        <v>24514</v>
      </c>
    </row>
    <row r="19" spans="1:12" ht="17.399999999999999" customHeight="1" x14ac:dyDescent="0.3">
      <c r="B19" s="43" t="s">
        <v>17</v>
      </c>
      <c r="C19" s="67">
        <v>5396</v>
      </c>
      <c r="D19" s="74">
        <v>6657</v>
      </c>
      <c r="E19" s="67">
        <v>8351</v>
      </c>
      <c r="F19" s="76">
        <v>10915</v>
      </c>
      <c r="G19" s="51">
        <v>13902</v>
      </c>
      <c r="H19" s="51">
        <v>14093</v>
      </c>
      <c r="I19" s="51">
        <v>16353</v>
      </c>
      <c r="J19" s="51">
        <v>20490</v>
      </c>
      <c r="K19" s="51">
        <v>24387</v>
      </c>
      <c r="L19" s="51">
        <v>24937</v>
      </c>
    </row>
    <row r="20" spans="1:12" ht="17.399999999999999" customHeight="1" x14ac:dyDescent="0.3">
      <c r="B20" s="43" t="s">
        <v>18</v>
      </c>
      <c r="C20" s="67">
        <v>6424</v>
      </c>
      <c r="D20" s="74">
        <v>7801</v>
      </c>
      <c r="E20" s="67">
        <v>9769</v>
      </c>
      <c r="F20" s="76">
        <v>12227</v>
      </c>
      <c r="G20" s="51">
        <v>16175</v>
      </c>
      <c r="H20" s="51">
        <v>17050</v>
      </c>
      <c r="I20" s="51">
        <v>20276</v>
      </c>
      <c r="J20" s="51">
        <v>23402</v>
      </c>
      <c r="K20" s="51">
        <v>24838</v>
      </c>
      <c r="L20" s="51">
        <v>27355</v>
      </c>
    </row>
    <row r="21" spans="1:12" ht="17.399999999999999" customHeight="1" x14ac:dyDescent="0.3">
      <c r="B21" s="43" t="s">
        <v>19</v>
      </c>
      <c r="C21" s="67">
        <v>7028</v>
      </c>
      <c r="D21" s="74">
        <v>8619</v>
      </c>
      <c r="E21" s="67">
        <v>10379</v>
      </c>
      <c r="F21" s="76">
        <v>13827</v>
      </c>
      <c r="G21" s="51">
        <v>19638</v>
      </c>
      <c r="H21" s="51">
        <v>20341</v>
      </c>
      <c r="I21" s="51">
        <v>22544</v>
      </c>
      <c r="J21" s="51">
        <v>25748</v>
      </c>
      <c r="K21" s="51">
        <v>27070</v>
      </c>
      <c r="L21" s="51">
        <v>29118</v>
      </c>
    </row>
    <row r="22" spans="1:12" ht="17.399999999999999" customHeight="1" x14ac:dyDescent="0.3">
      <c r="B22" s="43" t="s">
        <v>20</v>
      </c>
      <c r="C22" s="67">
        <v>8841</v>
      </c>
      <c r="D22" s="74">
        <v>11574</v>
      </c>
      <c r="E22" s="67">
        <v>14330</v>
      </c>
      <c r="F22" s="76">
        <v>18500</v>
      </c>
      <c r="G22" s="51">
        <v>22476</v>
      </c>
      <c r="H22" s="51">
        <v>22337</v>
      </c>
      <c r="I22" s="51">
        <v>29652</v>
      </c>
      <c r="J22" s="51">
        <v>35246</v>
      </c>
      <c r="K22" s="51">
        <v>38424</v>
      </c>
      <c r="L22" s="51">
        <v>39962</v>
      </c>
    </row>
    <row r="23" spans="1:12" ht="17.399999999999999" customHeight="1" x14ac:dyDescent="0.3">
      <c r="B23" s="43" t="s">
        <v>21</v>
      </c>
      <c r="C23" s="67">
        <v>4817</v>
      </c>
      <c r="D23" s="74">
        <v>6269</v>
      </c>
      <c r="E23" s="67">
        <v>7724</v>
      </c>
      <c r="F23" s="76">
        <v>9695</v>
      </c>
      <c r="G23" s="51">
        <v>12217</v>
      </c>
      <c r="H23" s="51">
        <v>11699</v>
      </c>
      <c r="I23" s="51">
        <v>13785</v>
      </c>
      <c r="J23" s="51">
        <v>16735</v>
      </c>
      <c r="K23" s="51">
        <v>18860</v>
      </c>
      <c r="L23" s="51">
        <v>19003</v>
      </c>
    </row>
    <row r="24" spans="1:12" ht="17.399999999999999" customHeight="1" x14ac:dyDescent="0.3">
      <c r="B24" s="43" t="s">
        <v>22</v>
      </c>
      <c r="C24" s="67">
        <v>5009</v>
      </c>
      <c r="D24" s="74">
        <v>6497</v>
      </c>
      <c r="E24" s="67">
        <v>7848</v>
      </c>
      <c r="F24" s="76">
        <v>10249</v>
      </c>
      <c r="G24" s="51">
        <v>13622</v>
      </c>
      <c r="H24" s="51">
        <v>13631</v>
      </c>
      <c r="I24" s="51">
        <v>15711</v>
      </c>
      <c r="J24" s="51">
        <v>19800</v>
      </c>
      <c r="K24" s="51">
        <v>21722</v>
      </c>
      <c r="L24" s="51">
        <v>23517</v>
      </c>
    </row>
    <row r="25" spans="1:12" ht="17.399999999999999" customHeight="1" x14ac:dyDescent="0.3">
      <c r="B25" s="43" t="s">
        <v>23</v>
      </c>
      <c r="C25" s="67">
        <v>3516</v>
      </c>
      <c r="D25" s="74">
        <v>4603</v>
      </c>
      <c r="E25" s="67">
        <v>5819</v>
      </c>
      <c r="F25" s="76">
        <v>7510</v>
      </c>
      <c r="G25" s="51">
        <v>9688</v>
      </c>
      <c r="H25" s="51">
        <v>10240</v>
      </c>
      <c r="I25" s="51">
        <v>11713</v>
      </c>
      <c r="J25" s="51">
        <v>15055</v>
      </c>
      <c r="K25" s="51">
        <v>16644</v>
      </c>
      <c r="L25" s="51">
        <v>16819</v>
      </c>
    </row>
    <row r="26" spans="1:12" ht="17.399999999999999" customHeight="1" x14ac:dyDescent="0.3">
      <c r="B26" s="43" t="s">
        <v>24</v>
      </c>
      <c r="C26" s="67">
        <v>7182</v>
      </c>
      <c r="D26" s="74">
        <v>9025</v>
      </c>
      <c r="E26" s="74">
        <v>11353</v>
      </c>
      <c r="F26" s="76">
        <v>15645</v>
      </c>
      <c r="G26" s="51">
        <v>21294</v>
      </c>
      <c r="H26" s="51">
        <v>21228</v>
      </c>
      <c r="I26" s="51">
        <v>23639</v>
      </c>
      <c r="J26" s="51">
        <v>27966</v>
      </c>
      <c r="K26" s="51">
        <v>29972</v>
      </c>
      <c r="L26" s="51">
        <v>31128</v>
      </c>
    </row>
    <row r="27" spans="1:12" ht="17.399999999999999" customHeight="1" x14ac:dyDescent="0.3">
      <c r="B27" s="43" t="s">
        <v>25</v>
      </c>
      <c r="C27" s="67">
        <v>4546</v>
      </c>
      <c r="D27" s="74">
        <v>5713</v>
      </c>
      <c r="E27" s="67">
        <v>6744</v>
      </c>
      <c r="F27" s="76">
        <v>8122</v>
      </c>
      <c r="G27" s="51">
        <v>11944</v>
      </c>
      <c r="H27" s="51">
        <v>12256</v>
      </c>
      <c r="I27" s="51">
        <v>14346</v>
      </c>
      <c r="J27" s="51">
        <v>16990</v>
      </c>
      <c r="K27" s="51">
        <v>17910</v>
      </c>
      <c r="L27" s="51">
        <v>19311</v>
      </c>
    </row>
    <row r="28" spans="1:12" ht="17.399999999999999" customHeight="1" x14ac:dyDescent="0.3">
      <c r="B28" s="43" t="s">
        <v>26</v>
      </c>
      <c r="C28" s="67">
        <v>4549</v>
      </c>
      <c r="D28" s="74">
        <v>5764</v>
      </c>
      <c r="E28" s="67">
        <v>7023</v>
      </c>
      <c r="F28" s="76">
        <v>9100</v>
      </c>
      <c r="G28" s="51">
        <v>11932</v>
      </c>
      <c r="H28" s="51">
        <v>11780</v>
      </c>
      <c r="I28" s="51">
        <v>13602</v>
      </c>
      <c r="J28" s="51">
        <v>17260</v>
      </c>
      <c r="K28" s="51">
        <v>19920</v>
      </c>
      <c r="L28" s="51">
        <v>20165</v>
      </c>
    </row>
    <row r="29" spans="1:12" ht="17.399999999999999" customHeight="1" x14ac:dyDescent="0.3">
      <c r="B29" s="43" t="s">
        <v>27</v>
      </c>
      <c r="C29" s="67">
        <v>4853</v>
      </c>
      <c r="D29" s="74">
        <v>6681</v>
      </c>
      <c r="E29" s="67">
        <v>8209</v>
      </c>
      <c r="F29" s="76">
        <v>10331</v>
      </c>
      <c r="G29" s="51">
        <v>14581</v>
      </c>
      <c r="H29" s="51">
        <v>14393</v>
      </c>
      <c r="I29" s="51">
        <v>17325</v>
      </c>
      <c r="J29" s="51">
        <v>21082</v>
      </c>
      <c r="K29" s="51">
        <v>24558</v>
      </c>
      <c r="L29" s="51">
        <v>26168</v>
      </c>
    </row>
    <row r="30" spans="1:12" ht="17.399999999999999" customHeight="1" x14ac:dyDescent="0.3">
      <c r="B30" s="43" t="s">
        <v>28</v>
      </c>
      <c r="C30" s="67">
        <v>3589</v>
      </c>
      <c r="D30" s="74">
        <v>4654</v>
      </c>
      <c r="E30" s="74">
        <v>5650</v>
      </c>
      <c r="F30" s="76">
        <v>7369</v>
      </c>
      <c r="G30" s="51">
        <v>9771</v>
      </c>
      <c r="H30" s="51">
        <v>9383</v>
      </c>
      <c r="I30" s="51">
        <v>10939</v>
      </c>
      <c r="J30" s="51">
        <v>13228</v>
      </c>
      <c r="K30" s="51">
        <v>14529</v>
      </c>
      <c r="L30" s="51">
        <v>15154</v>
      </c>
    </row>
    <row r="31" spans="1:12" ht="17.399999999999999" customHeight="1" x14ac:dyDescent="0.3">
      <c r="B31" s="43" t="s">
        <v>29</v>
      </c>
      <c r="C31" s="67">
        <v>5163</v>
      </c>
      <c r="D31" s="74">
        <v>6474</v>
      </c>
      <c r="E31" s="67">
        <v>7714</v>
      </c>
      <c r="F31" s="76">
        <v>10081</v>
      </c>
      <c r="G31" s="51">
        <v>13213</v>
      </c>
      <c r="H31" s="51">
        <v>13121</v>
      </c>
      <c r="I31" s="51">
        <v>15406</v>
      </c>
      <c r="J31" s="51">
        <v>19357</v>
      </c>
      <c r="K31" s="51">
        <v>22096</v>
      </c>
      <c r="L31" s="51">
        <v>22603</v>
      </c>
    </row>
    <row r="32" spans="1:12" ht="17.399999999999999" customHeight="1" x14ac:dyDescent="0.3">
      <c r="B32" s="39" t="s">
        <v>30</v>
      </c>
      <c r="C32" s="67">
        <v>23130</v>
      </c>
      <c r="D32" s="74">
        <v>28780</v>
      </c>
      <c r="E32" s="67">
        <v>35210</v>
      </c>
      <c r="F32" s="76">
        <v>49795</v>
      </c>
      <c r="G32" s="51">
        <v>61592</v>
      </c>
      <c r="H32" s="51">
        <v>61088</v>
      </c>
      <c r="I32" s="51">
        <v>70424</v>
      </c>
      <c r="J32" s="51">
        <v>79729</v>
      </c>
      <c r="K32" s="51">
        <v>97429</v>
      </c>
      <c r="L32" s="51">
        <v>109402</v>
      </c>
    </row>
    <row r="33" spans="2:12" ht="17.399999999999999" customHeight="1" x14ac:dyDescent="0.3">
      <c r="B33" s="43" t="s">
        <v>31</v>
      </c>
      <c r="C33" s="67">
        <v>5847</v>
      </c>
      <c r="D33" s="74">
        <v>7452</v>
      </c>
      <c r="E33" s="67">
        <v>10079</v>
      </c>
      <c r="F33" s="76">
        <v>12961</v>
      </c>
      <c r="G33" s="51">
        <v>16592</v>
      </c>
      <c r="H33" s="51">
        <v>16966</v>
      </c>
      <c r="I33" s="51">
        <v>20455</v>
      </c>
      <c r="J33" s="51">
        <v>24564</v>
      </c>
      <c r="K33" s="51">
        <v>25872</v>
      </c>
      <c r="L33" s="51">
        <v>28765</v>
      </c>
    </row>
    <row r="34" spans="2:12" ht="22.2" customHeight="1" x14ac:dyDescent="0.3"/>
  </sheetData>
  <mergeCells count="2">
    <mergeCell ref="B1:L1"/>
    <mergeCell ref="G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86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18855</v>
      </c>
      <c r="C9" s="247">
        <f>SUM(C11:C37)</f>
        <v>20809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694</v>
      </c>
      <c r="C11" s="157">
        <v>779</v>
      </c>
      <c r="D11" s="38">
        <v>3.7</v>
      </c>
      <c r="E11" s="38">
        <v>3.7</v>
      </c>
    </row>
    <row r="12" spans="1:6" ht="22.2" customHeight="1" x14ac:dyDescent="0.3">
      <c r="A12" s="14" t="s">
        <v>6</v>
      </c>
      <c r="B12" s="157">
        <v>369</v>
      </c>
      <c r="C12" s="157">
        <v>492</v>
      </c>
      <c r="D12" s="38">
        <v>2</v>
      </c>
      <c r="E12" s="38">
        <v>2.4</v>
      </c>
    </row>
    <row r="13" spans="1:6" ht="22.2" customHeight="1" x14ac:dyDescent="0.3">
      <c r="A13" s="14" t="s">
        <v>7</v>
      </c>
      <c r="B13" s="157">
        <v>264</v>
      </c>
      <c r="C13" s="157">
        <v>323</v>
      </c>
      <c r="D13" s="38">
        <v>1.4</v>
      </c>
      <c r="E13" s="38">
        <v>1.6</v>
      </c>
    </row>
    <row r="14" spans="1:6" ht="22.2" customHeight="1" x14ac:dyDescent="0.3">
      <c r="A14" s="14" t="s">
        <v>8</v>
      </c>
      <c r="B14" s="157">
        <v>1159</v>
      </c>
      <c r="C14" s="157">
        <v>1287</v>
      </c>
      <c r="D14" s="38">
        <v>6.1</v>
      </c>
      <c r="E14" s="38">
        <v>6.2</v>
      </c>
    </row>
    <row r="15" spans="1:6" ht="22.2" customHeight="1" x14ac:dyDescent="0.3">
      <c r="A15" s="14" t="s">
        <v>9</v>
      </c>
      <c r="B15" s="157">
        <v>1711</v>
      </c>
      <c r="C15" s="157">
        <v>1740</v>
      </c>
      <c r="D15" s="38">
        <v>9.1</v>
      </c>
      <c r="E15" s="38">
        <v>8.4</v>
      </c>
    </row>
    <row r="16" spans="1:6" ht="22.2" customHeight="1" x14ac:dyDescent="0.3">
      <c r="A16" s="14" t="s">
        <v>10</v>
      </c>
      <c r="B16" s="157">
        <v>293</v>
      </c>
      <c r="C16" s="157">
        <v>356</v>
      </c>
      <c r="D16" s="38">
        <v>1.5</v>
      </c>
      <c r="E16" s="38">
        <v>1.7</v>
      </c>
    </row>
    <row r="17" spans="1:5" ht="22.2" customHeight="1" x14ac:dyDescent="0.3">
      <c r="A17" s="14" t="s">
        <v>11</v>
      </c>
      <c r="B17" s="157">
        <v>294</v>
      </c>
      <c r="C17" s="157">
        <v>355</v>
      </c>
      <c r="D17" s="38">
        <v>1.6</v>
      </c>
      <c r="E17" s="38">
        <v>1.7</v>
      </c>
    </row>
    <row r="18" spans="1:5" ht="22.2" customHeight="1" x14ac:dyDescent="0.3">
      <c r="A18" s="14" t="s">
        <v>12</v>
      </c>
      <c r="B18" s="157">
        <v>590</v>
      </c>
      <c r="C18" s="157">
        <v>742</v>
      </c>
      <c r="D18" s="38">
        <v>3.1</v>
      </c>
      <c r="E18" s="38">
        <v>3.6</v>
      </c>
    </row>
    <row r="19" spans="1:5" ht="22.2" customHeight="1" x14ac:dyDescent="0.3">
      <c r="A19" s="14" t="s">
        <v>13</v>
      </c>
      <c r="B19" s="157">
        <v>279</v>
      </c>
      <c r="C19" s="157">
        <v>376</v>
      </c>
      <c r="D19" s="38">
        <v>1.5</v>
      </c>
      <c r="E19" s="38">
        <v>1.8</v>
      </c>
    </row>
    <row r="20" spans="1:5" ht="22.2" customHeight="1" x14ac:dyDescent="0.3">
      <c r="A20" s="14" t="s">
        <v>14</v>
      </c>
      <c r="B20" s="157">
        <v>626</v>
      </c>
      <c r="C20" s="157">
        <v>707</v>
      </c>
      <c r="D20" s="38">
        <v>3.3</v>
      </c>
      <c r="E20" s="38">
        <v>3.4</v>
      </c>
    </row>
    <row r="21" spans="1:5" ht="22.2" customHeight="1" x14ac:dyDescent="0.3">
      <c r="A21" s="14" t="s">
        <v>15</v>
      </c>
      <c r="B21" s="157">
        <v>176</v>
      </c>
      <c r="C21" s="157">
        <v>270</v>
      </c>
      <c r="D21" s="38">
        <v>0.9</v>
      </c>
      <c r="E21" s="38">
        <v>1.3</v>
      </c>
    </row>
    <row r="22" spans="1:5" ht="22.2" customHeight="1" x14ac:dyDescent="0.3">
      <c r="A22" s="14" t="s">
        <v>16</v>
      </c>
      <c r="B22" s="157">
        <v>693</v>
      </c>
      <c r="C22" s="157">
        <v>764</v>
      </c>
      <c r="D22" s="38">
        <v>3.7</v>
      </c>
      <c r="E22" s="38">
        <v>3.7</v>
      </c>
    </row>
    <row r="23" spans="1:5" ht="22.2" customHeight="1" x14ac:dyDescent="0.3">
      <c r="A23" s="14" t="s">
        <v>17</v>
      </c>
      <c r="B23" s="157">
        <v>779</v>
      </c>
      <c r="C23" s="157">
        <v>828</v>
      </c>
      <c r="D23" s="38">
        <v>4.0999999999999996</v>
      </c>
      <c r="E23" s="38">
        <v>4</v>
      </c>
    </row>
    <row r="24" spans="1:5" ht="22.2" customHeight="1" x14ac:dyDescent="0.3">
      <c r="A24" s="14" t="s">
        <v>18</v>
      </c>
      <c r="B24" s="157">
        <v>455</v>
      </c>
      <c r="C24" s="157">
        <v>466</v>
      </c>
      <c r="D24" s="38">
        <v>2.4</v>
      </c>
      <c r="E24" s="38">
        <v>2.2000000000000002</v>
      </c>
    </row>
    <row r="25" spans="1:5" ht="22.2" customHeight="1" x14ac:dyDescent="0.3">
      <c r="A25" s="14" t="s">
        <v>19</v>
      </c>
      <c r="B25" s="157">
        <v>1107</v>
      </c>
      <c r="C25" s="157">
        <v>1192</v>
      </c>
      <c r="D25" s="38">
        <v>5.9</v>
      </c>
      <c r="E25" s="38">
        <v>5.7</v>
      </c>
    </row>
    <row r="26" spans="1:5" ht="22.2" customHeight="1" x14ac:dyDescent="0.3">
      <c r="A26" s="14" t="s">
        <v>20</v>
      </c>
      <c r="B26" s="157">
        <v>448</v>
      </c>
      <c r="C26" s="157">
        <v>487</v>
      </c>
      <c r="D26" s="38">
        <v>2.4</v>
      </c>
      <c r="E26" s="38">
        <v>2.2999999999999998</v>
      </c>
    </row>
    <row r="27" spans="1:5" ht="22.2" customHeight="1" x14ac:dyDescent="0.3">
      <c r="A27" s="14" t="s">
        <v>21</v>
      </c>
      <c r="B27" s="157">
        <v>245</v>
      </c>
      <c r="C27" s="157">
        <v>319</v>
      </c>
      <c r="D27" s="38">
        <v>1.3</v>
      </c>
      <c r="E27" s="38">
        <v>1.5</v>
      </c>
    </row>
    <row r="28" spans="1:5" ht="22.2" customHeight="1" x14ac:dyDescent="0.3">
      <c r="A28" s="14" t="s">
        <v>22</v>
      </c>
      <c r="B28" s="157">
        <v>312</v>
      </c>
      <c r="C28" s="157">
        <v>342</v>
      </c>
      <c r="D28" s="38">
        <v>1.7</v>
      </c>
      <c r="E28" s="38">
        <v>1.6</v>
      </c>
    </row>
    <row r="29" spans="1:5" ht="22.2" customHeight="1" x14ac:dyDescent="0.3">
      <c r="A29" s="14" t="s">
        <v>23</v>
      </c>
      <c r="B29" s="157">
        <v>200</v>
      </c>
      <c r="C29" s="157">
        <v>296</v>
      </c>
      <c r="D29" s="38">
        <v>1.1000000000000001</v>
      </c>
      <c r="E29" s="38">
        <v>1.4</v>
      </c>
    </row>
    <row r="30" spans="1:5" ht="22.2" customHeight="1" x14ac:dyDescent="0.3">
      <c r="A30" s="14" t="s">
        <v>24</v>
      </c>
      <c r="B30" s="157">
        <v>1278</v>
      </c>
      <c r="C30" s="157">
        <v>1326</v>
      </c>
      <c r="D30" s="38">
        <v>6.8</v>
      </c>
      <c r="E30" s="38">
        <v>6.4</v>
      </c>
    </row>
    <row r="31" spans="1:5" ht="22.2" customHeight="1" x14ac:dyDescent="0.3">
      <c r="A31" s="14" t="s">
        <v>25</v>
      </c>
      <c r="B31" s="157">
        <v>320</v>
      </c>
      <c r="C31" s="157">
        <v>337</v>
      </c>
      <c r="D31" s="38">
        <v>1.7</v>
      </c>
      <c r="E31" s="38">
        <v>1.6</v>
      </c>
    </row>
    <row r="32" spans="1:5" ht="22.2" customHeight="1" x14ac:dyDescent="0.3">
      <c r="A32" s="14" t="s">
        <v>26</v>
      </c>
      <c r="B32" s="157">
        <v>268</v>
      </c>
      <c r="C32" s="157">
        <v>352</v>
      </c>
      <c r="D32" s="38">
        <v>1.4</v>
      </c>
      <c r="E32" s="38">
        <v>1.7</v>
      </c>
    </row>
    <row r="33" spans="1:5" ht="22.2" customHeight="1" x14ac:dyDescent="0.3">
      <c r="A33" s="14" t="s">
        <v>27</v>
      </c>
      <c r="B33" s="157">
        <v>323</v>
      </c>
      <c r="C33" s="157">
        <v>387</v>
      </c>
      <c r="D33" s="38">
        <v>1.7</v>
      </c>
      <c r="E33" s="38">
        <v>1.9</v>
      </c>
    </row>
    <row r="34" spans="1:5" ht="22.2" customHeight="1" x14ac:dyDescent="0.3">
      <c r="A34" s="14" t="s">
        <v>28</v>
      </c>
      <c r="B34" s="157">
        <v>263</v>
      </c>
      <c r="C34" s="157">
        <v>335</v>
      </c>
      <c r="D34" s="38">
        <v>1.4</v>
      </c>
      <c r="E34" s="38">
        <v>1.6</v>
      </c>
    </row>
    <row r="35" spans="1:5" ht="22.2" customHeight="1" x14ac:dyDescent="0.3">
      <c r="A35" s="14" t="s">
        <v>29</v>
      </c>
      <c r="B35" s="157">
        <v>324</v>
      </c>
      <c r="C35" s="157">
        <v>422</v>
      </c>
      <c r="D35" s="38">
        <v>1.7</v>
      </c>
      <c r="E35" s="38">
        <v>2</v>
      </c>
    </row>
    <row r="36" spans="1:5" ht="22.2" customHeight="1" x14ac:dyDescent="0.3">
      <c r="A36" s="8" t="s">
        <v>30</v>
      </c>
      <c r="B36" s="157">
        <v>5177</v>
      </c>
      <c r="C36" s="157">
        <v>5319</v>
      </c>
      <c r="D36" s="38">
        <v>27.4</v>
      </c>
      <c r="E36" s="38">
        <v>25.6</v>
      </c>
    </row>
    <row r="37" spans="1:5" ht="22.2" customHeight="1" x14ac:dyDescent="0.3">
      <c r="A37" s="14" t="s">
        <v>31</v>
      </c>
      <c r="B37" s="157">
        <v>208</v>
      </c>
      <c r="C37" s="157">
        <v>210</v>
      </c>
      <c r="D37" s="38">
        <v>1.1000000000000001</v>
      </c>
      <c r="E37" s="38">
        <v>1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">
    <tabColor rgb="FFFFFF00"/>
  </sheetPr>
  <dimension ref="A1:K56"/>
  <sheetViews>
    <sheetView view="pageBreakPreview" topLeftCell="A22" zoomScale="60" zoomScaleNormal="75" workbookViewId="0">
      <selection sqref="A1:K52"/>
    </sheetView>
  </sheetViews>
  <sheetFormatPr defaultRowHeight="13.2" x14ac:dyDescent="0.25"/>
  <sheetData>
    <row r="1" spans="1:11" ht="15.75" customHeight="1" x14ac:dyDescent="0.25">
      <c r="A1" s="313" t="s">
        <v>133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79"/>
      <c r="B53" s="79"/>
      <c r="C53" s="79"/>
      <c r="D53" s="79"/>
      <c r="E53" s="79"/>
      <c r="F53" s="79"/>
      <c r="G53" s="79"/>
      <c r="H53" s="79"/>
      <c r="I53" s="79"/>
    </row>
    <row r="54" spans="1:11" ht="12.75" customHeight="1" x14ac:dyDescent="0.25">
      <c r="A54" s="79"/>
      <c r="B54" s="79"/>
      <c r="C54" s="79"/>
      <c r="D54" s="79"/>
      <c r="E54" s="79"/>
      <c r="F54" s="79"/>
      <c r="G54" s="79"/>
      <c r="H54" s="79"/>
      <c r="I54" s="79"/>
    </row>
    <row r="55" spans="1:11" ht="12.75" customHeight="1" x14ac:dyDescent="0.25">
      <c r="A55" s="79"/>
      <c r="B55" s="79"/>
      <c r="C55" s="79"/>
      <c r="D55" s="79"/>
      <c r="E55" s="79"/>
      <c r="F55" s="79"/>
      <c r="G55" s="79"/>
      <c r="H55" s="79"/>
      <c r="I55" s="79"/>
    </row>
    <row r="56" spans="1:11" ht="12.75" customHeight="1" x14ac:dyDescent="0.25">
      <c r="A56" s="79"/>
      <c r="B56" s="79"/>
      <c r="C56" s="79"/>
      <c r="D56" s="79"/>
      <c r="E56" s="79"/>
      <c r="F56" s="79"/>
      <c r="G56" s="79"/>
      <c r="H56" s="79"/>
      <c r="I56" s="79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2.10937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 t="s">
        <v>134</v>
      </c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07"/>
    </row>
    <row r="4" spans="1:6" x14ac:dyDescent="0.3">
      <c r="A4" s="2"/>
      <c r="B4" s="3"/>
      <c r="C4" s="3"/>
      <c r="D4" s="3"/>
      <c r="E4" s="54" t="s">
        <v>119</v>
      </c>
    </row>
    <row r="5" spans="1:6" s="194" customFormat="1" ht="30" customHeight="1" x14ac:dyDescent="0.25">
      <c r="A5" s="354"/>
      <c r="B5" s="358" t="s">
        <v>71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66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113245</v>
      </c>
      <c r="C9" s="247">
        <f>SUM(C11:C37)</f>
        <v>132354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3456</v>
      </c>
      <c r="C11" s="157">
        <v>3612</v>
      </c>
      <c r="D11" s="38">
        <v>3.1</v>
      </c>
      <c r="E11" s="253">
        <v>2.7</v>
      </c>
    </row>
    <row r="12" spans="1:6" ht="22.2" customHeight="1" x14ac:dyDescent="0.3">
      <c r="A12" s="14" t="s">
        <v>6</v>
      </c>
      <c r="B12" s="157">
        <v>6502</v>
      </c>
      <c r="C12" s="157">
        <v>8453</v>
      </c>
      <c r="D12" s="38">
        <v>5.7</v>
      </c>
      <c r="E12" s="253">
        <v>6.4</v>
      </c>
    </row>
    <row r="13" spans="1:6" ht="22.2" customHeight="1" x14ac:dyDescent="0.3">
      <c r="A13" s="14" t="s">
        <v>7</v>
      </c>
      <c r="B13" s="157">
        <v>2917</v>
      </c>
      <c r="C13" s="157">
        <v>3066</v>
      </c>
      <c r="D13" s="38">
        <v>2.6</v>
      </c>
      <c r="E13" s="253">
        <v>2.2999999999999998</v>
      </c>
    </row>
    <row r="14" spans="1:6" ht="22.2" customHeight="1" x14ac:dyDescent="0.3">
      <c r="A14" s="14" t="s">
        <v>8</v>
      </c>
      <c r="B14" s="157">
        <v>6037</v>
      </c>
      <c r="C14" s="157">
        <v>8186</v>
      </c>
      <c r="D14" s="38">
        <v>5.3</v>
      </c>
      <c r="E14" s="253">
        <v>6.2</v>
      </c>
    </row>
    <row r="15" spans="1:6" ht="22.2" customHeight="1" x14ac:dyDescent="0.3">
      <c r="A15" s="14" t="s">
        <v>9</v>
      </c>
      <c r="B15" s="157">
        <v>5951</v>
      </c>
      <c r="C15" s="157">
        <v>6358</v>
      </c>
      <c r="D15" s="38">
        <v>5.3</v>
      </c>
      <c r="E15" s="253">
        <v>4.8</v>
      </c>
    </row>
    <row r="16" spans="1:6" ht="22.2" customHeight="1" x14ac:dyDescent="0.3">
      <c r="A16" s="14" t="s">
        <v>10</v>
      </c>
      <c r="B16" s="157">
        <v>4173</v>
      </c>
      <c r="C16" s="157">
        <v>4387</v>
      </c>
      <c r="D16" s="38">
        <v>3.7</v>
      </c>
      <c r="E16" s="253">
        <v>3.3</v>
      </c>
    </row>
    <row r="17" spans="1:5" ht="22.2" customHeight="1" x14ac:dyDescent="0.3">
      <c r="A17" s="14" t="s">
        <v>11</v>
      </c>
      <c r="B17" s="157">
        <v>2746</v>
      </c>
      <c r="C17" s="157">
        <v>2792</v>
      </c>
      <c r="D17" s="38">
        <v>2.4</v>
      </c>
      <c r="E17" s="253">
        <v>2.1</v>
      </c>
    </row>
    <row r="18" spans="1:5" ht="22.2" customHeight="1" x14ac:dyDescent="0.3">
      <c r="A18" s="14" t="s">
        <v>12</v>
      </c>
      <c r="B18" s="157">
        <v>3840</v>
      </c>
      <c r="C18" s="157">
        <v>5250</v>
      </c>
      <c r="D18" s="38">
        <v>3.4</v>
      </c>
      <c r="E18" s="253">
        <v>4</v>
      </c>
    </row>
    <row r="19" spans="1:5" ht="22.2" customHeight="1" x14ac:dyDescent="0.3">
      <c r="A19" s="14" t="s">
        <v>13</v>
      </c>
      <c r="B19" s="157">
        <v>3291</v>
      </c>
      <c r="C19" s="157">
        <v>3351</v>
      </c>
      <c r="D19" s="38">
        <v>2.9</v>
      </c>
      <c r="E19" s="253">
        <v>2.5</v>
      </c>
    </row>
    <row r="20" spans="1:5" ht="22.2" customHeight="1" x14ac:dyDescent="0.3">
      <c r="A20" s="14" t="s">
        <v>14</v>
      </c>
      <c r="B20" s="157">
        <v>8002</v>
      </c>
      <c r="C20" s="157">
        <v>8108</v>
      </c>
      <c r="D20" s="38">
        <v>7.1</v>
      </c>
      <c r="E20" s="253">
        <v>6.1</v>
      </c>
    </row>
    <row r="21" spans="1:5" ht="22.2" customHeight="1" x14ac:dyDescent="0.3">
      <c r="A21" s="14" t="s">
        <v>15</v>
      </c>
      <c r="B21" s="157">
        <v>4508</v>
      </c>
      <c r="C21" s="157">
        <v>6125</v>
      </c>
      <c r="D21" s="38">
        <v>4</v>
      </c>
      <c r="E21" s="253">
        <v>4.5999999999999996</v>
      </c>
    </row>
    <row r="22" spans="1:5" ht="22.2" customHeight="1" x14ac:dyDescent="0.3">
      <c r="A22" s="14" t="s">
        <v>16</v>
      </c>
      <c r="B22" s="157">
        <v>3017</v>
      </c>
      <c r="C22" s="157">
        <v>3236</v>
      </c>
      <c r="D22" s="38">
        <v>2.7</v>
      </c>
      <c r="E22" s="253">
        <v>2.5</v>
      </c>
    </row>
    <row r="23" spans="1:5" ht="22.2" customHeight="1" x14ac:dyDescent="0.3">
      <c r="A23" s="14" t="s">
        <v>17</v>
      </c>
      <c r="B23" s="157">
        <v>4859</v>
      </c>
      <c r="C23" s="157">
        <v>4909</v>
      </c>
      <c r="D23" s="38">
        <v>4.3</v>
      </c>
      <c r="E23" s="253">
        <v>3.7</v>
      </c>
    </row>
    <row r="24" spans="1:5" ht="22.2" customHeight="1" x14ac:dyDescent="0.3">
      <c r="A24" s="14" t="s">
        <v>18</v>
      </c>
      <c r="B24" s="157">
        <v>4154</v>
      </c>
      <c r="C24" s="157">
        <v>5611</v>
      </c>
      <c r="D24" s="38">
        <v>3.7</v>
      </c>
      <c r="E24" s="253">
        <v>4.2</v>
      </c>
    </row>
    <row r="25" spans="1:5" ht="22.2" customHeight="1" x14ac:dyDescent="0.3">
      <c r="A25" s="14" t="s">
        <v>19</v>
      </c>
      <c r="B25" s="157">
        <v>4333</v>
      </c>
      <c r="C25" s="157">
        <v>6078</v>
      </c>
      <c r="D25" s="38">
        <v>3.8</v>
      </c>
      <c r="E25" s="253">
        <v>4.5999999999999996</v>
      </c>
    </row>
    <row r="26" spans="1:5" ht="22.2" customHeight="1" x14ac:dyDescent="0.3">
      <c r="A26" s="14" t="s">
        <v>20</v>
      </c>
      <c r="B26" s="157">
        <v>6477</v>
      </c>
      <c r="C26" s="157">
        <v>8122</v>
      </c>
      <c r="D26" s="38">
        <v>5.7</v>
      </c>
      <c r="E26" s="253">
        <v>6.1</v>
      </c>
    </row>
    <row r="27" spans="1:5" ht="22.2" customHeight="1" x14ac:dyDescent="0.3">
      <c r="A27" s="14" t="s">
        <v>21</v>
      </c>
      <c r="B27" s="157">
        <v>3221</v>
      </c>
      <c r="C27" s="157">
        <v>3497</v>
      </c>
      <c r="D27" s="38">
        <v>2.8</v>
      </c>
      <c r="E27" s="253">
        <v>2.7</v>
      </c>
    </row>
    <row r="28" spans="1:5" ht="22.2" customHeight="1" x14ac:dyDescent="0.3">
      <c r="A28" s="14" t="s">
        <v>22</v>
      </c>
      <c r="B28" s="157">
        <v>3565</v>
      </c>
      <c r="C28" s="157">
        <v>4375</v>
      </c>
      <c r="D28" s="38">
        <v>3.1</v>
      </c>
      <c r="E28" s="253">
        <v>3.3</v>
      </c>
    </row>
    <row r="29" spans="1:5" ht="22.2" customHeight="1" x14ac:dyDescent="0.3">
      <c r="A29" s="14" t="s">
        <v>23</v>
      </c>
      <c r="B29" s="157">
        <v>3896</v>
      </c>
      <c r="C29" s="157">
        <v>3925</v>
      </c>
      <c r="D29" s="38">
        <v>3.4</v>
      </c>
      <c r="E29" s="253">
        <v>3</v>
      </c>
    </row>
    <row r="30" spans="1:5" ht="22.2" customHeight="1" x14ac:dyDescent="0.3">
      <c r="A30" s="14" t="s">
        <v>24</v>
      </c>
      <c r="B30" s="157">
        <v>6267</v>
      </c>
      <c r="C30" s="157">
        <v>7918</v>
      </c>
      <c r="D30" s="38">
        <v>5.5</v>
      </c>
      <c r="E30" s="253">
        <v>6</v>
      </c>
    </row>
    <row r="31" spans="1:5" ht="22.2" customHeight="1" x14ac:dyDescent="0.3">
      <c r="A31" s="14" t="s">
        <v>25</v>
      </c>
      <c r="B31" s="157">
        <v>4140</v>
      </c>
      <c r="C31" s="157">
        <v>5114</v>
      </c>
      <c r="D31" s="38">
        <v>3.7</v>
      </c>
      <c r="E31" s="253">
        <v>3.9</v>
      </c>
    </row>
    <row r="32" spans="1:5" ht="22.2" customHeight="1" x14ac:dyDescent="0.3">
      <c r="A32" s="14" t="s">
        <v>26</v>
      </c>
      <c r="B32" s="157">
        <v>5085</v>
      </c>
      <c r="C32" s="157">
        <v>5604</v>
      </c>
      <c r="D32" s="38">
        <v>4.5</v>
      </c>
      <c r="E32" s="253">
        <v>4.2</v>
      </c>
    </row>
    <row r="33" spans="1:5" ht="22.2" customHeight="1" x14ac:dyDescent="0.3">
      <c r="A33" s="14" t="s">
        <v>27</v>
      </c>
      <c r="B33" s="157">
        <v>5909</v>
      </c>
      <c r="C33" s="157">
        <v>6895</v>
      </c>
      <c r="D33" s="38">
        <v>5.2</v>
      </c>
      <c r="E33" s="253">
        <v>5.2</v>
      </c>
    </row>
    <row r="34" spans="1:5" ht="22.2" customHeight="1" x14ac:dyDescent="0.3">
      <c r="A34" s="14" t="s">
        <v>28</v>
      </c>
      <c r="B34" s="157">
        <v>2437</v>
      </c>
      <c r="C34" s="157">
        <v>2516</v>
      </c>
      <c r="D34" s="38">
        <v>2.1</v>
      </c>
      <c r="E34" s="253">
        <v>1.9</v>
      </c>
    </row>
    <row r="35" spans="1:5" ht="22.2" customHeight="1" x14ac:dyDescent="0.3">
      <c r="A35" s="14" t="s">
        <v>29</v>
      </c>
      <c r="B35" s="157">
        <v>4378</v>
      </c>
      <c r="C35" s="157">
        <v>4789</v>
      </c>
      <c r="D35" s="38">
        <v>3.9</v>
      </c>
      <c r="E35" s="253">
        <v>3.6</v>
      </c>
    </row>
    <row r="36" spans="1:5" ht="22.2" customHeight="1" x14ac:dyDescent="0.3">
      <c r="A36" s="8" t="s">
        <v>30</v>
      </c>
      <c r="B36" s="157">
        <v>80</v>
      </c>
      <c r="C36" s="157">
        <v>73</v>
      </c>
      <c r="D36" s="38">
        <v>0.1</v>
      </c>
      <c r="E36" s="253">
        <v>0.1</v>
      </c>
    </row>
    <row r="37" spans="1:5" ht="22.2" customHeight="1" x14ac:dyDescent="0.3">
      <c r="A37" s="14" t="s">
        <v>31</v>
      </c>
      <c r="B37" s="157">
        <v>4</v>
      </c>
      <c r="C37" s="157">
        <v>4</v>
      </c>
      <c r="D37" s="38">
        <v>0</v>
      </c>
      <c r="E37" s="253">
        <v>0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firstPageNumber="65" orientation="portrait" useFirstPageNumber="1" r:id="rId1"/>
  <headerFooter alignWithMargins="0">
    <oddFooter>&amp;C&amp;P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74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82528</v>
      </c>
      <c r="C9" s="247">
        <f>SUM(C11:C37)</f>
        <v>82287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723</v>
      </c>
      <c r="C11" s="157">
        <v>888</v>
      </c>
      <c r="D11" s="38">
        <v>0.9</v>
      </c>
      <c r="E11" s="239">
        <v>1.1000000000000001</v>
      </c>
    </row>
    <row r="12" spans="1:6" ht="22.2" customHeight="1" x14ac:dyDescent="0.3">
      <c r="A12" s="14" t="s">
        <v>6</v>
      </c>
      <c r="B12" s="157">
        <v>305</v>
      </c>
      <c r="C12" s="157">
        <v>355</v>
      </c>
      <c r="D12" s="38">
        <v>0.4</v>
      </c>
      <c r="E12" s="239">
        <v>0.4</v>
      </c>
    </row>
    <row r="13" spans="1:6" ht="22.2" customHeight="1" x14ac:dyDescent="0.3">
      <c r="A13" s="14" t="s">
        <v>7</v>
      </c>
      <c r="B13" s="157">
        <v>122</v>
      </c>
      <c r="C13" s="157">
        <v>126</v>
      </c>
      <c r="D13" s="38">
        <v>0.1</v>
      </c>
      <c r="E13" s="239">
        <v>0.2</v>
      </c>
    </row>
    <row r="14" spans="1:6" ht="22.2" customHeight="1" x14ac:dyDescent="0.3">
      <c r="A14" s="14" t="s">
        <v>8</v>
      </c>
      <c r="B14" s="157">
        <v>29427</v>
      </c>
      <c r="C14" s="157">
        <v>30045</v>
      </c>
      <c r="D14" s="38">
        <v>35.700000000000003</v>
      </c>
      <c r="E14" s="239">
        <v>36.5</v>
      </c>
    </row>
    <row r="15" spans="1:6" ht="22.2" customHeight="1" x14ac:dyDescent="0.3">
      <c r="A15" s="14" t="s">
        <v>9</v>
      </c>
      <c r="B15" s="157">
        <v>20310</v>
      </c>
      <c r="C15" s="157">
        <v>17861</v>
      </c>
      <c r="D15" s="38">
        <v>24.6</v>
      </c>
      <c r="E15" s="239">
        <v>21.7</v>
      </c>
    </row>
    <row r="16" spans="1:6" ht="22.2" customHeight="1" x14ac:dyDescent="0.3">
      <c r="A16" s="14" t="s">
        <v>10</v>
      </c>
      <c r="B16" s="157">
        <v>1552</v>
      </c>
      <c r="C16" s="157">
        <v>1660</v>
      </c>
      <c r="D16" s="38">
        <v>1.9</v>
      </c>
      <c r="E16" s="239">
        <v>2</v>
      </c>
    </row>
    <row r="17" spans="1:5" ht="22.2" customHeight="1" x14ac:dyDescent="0.3">
      <c r="A17" s="14" t="s">
        <v>11</v>
      </c>
      <c r="B17" s="157">
        <v>75</v>
      </c>
      <c r="C17" s="157">
        <v>84</v>
      </c>
      <c r="D17" s="38">
        <v>0.1</v>
      </c>
      <c r="E17" s="239">
        <v>0.1</v>
      </c>
    </row>
    <row r="18" spans="1:5" ht="22.2" customHeight="1" x14ac:dyDescent="0.3">
      <c r="A18" s="14" t="s">
        <v>12</v>
      </c>
      <c r="B18" s="157">
        <v>1288</v>
      </c>
      <c r="C18" s="157">
        <v>1365</v>
      </c>
      <c r="D18" s="38">
        <v>1.6</v>
      </c>
      <c r="E18" s="239">
        <v>1.7</v>
      </c>
    </row>
    <row r="19" spans="1:5" ht="22.2" customHeight="1" x14ac:dyDescent="0.3">
      <c r="A19" s="14" t="s">
        <v>13</v>
      </c>
      <c r="B19" s="157">
        <v>2431</v>
      </c>
      <c r="C19" s="157">
        <v>2477</v>
      </c>
      <c r="D19" s="38">
        <v>2.9</v>
      </c>
      <c r="E19" s="239">
        <v>3</v>
      </c>
    </row>
    <row r="20" spans="1:5" ht="22.2" customHeight="1" x14ac:dyDescent="0.3">
      <c r="A20" s="14" t="s">
        <v>14</v>
      </c>
      <c r="B20" s="157">
        <v>233</v>
      </c>
      <c r="C20" s="157">
        <v>311</v>
      </c>
      <c r="D20" s="38">
        <v>0.3</v>
      </c>
      <c r="E20" s="239">
        <v>0.4</v>
      </c>
    </row>
    <row r="21" spans="1:5" ht="22.2" customHeight="1" x14ac:dyDescent="0.3">
      <c r="A21" s="14" t="s">
        <v>15</v>
      </c>
      <c r="B21" s="157">
        <v>889</v>
      </c>
      <c r="C21" s="157">
        <v>970</v>
      </c>
      <c r="D21" s="38">
        <v>1.1000000000000001</v>
      </c>
      <c r="E21" s="239">
        <v>1.2</v>
      </c>
    </row>
    <row r="22" spans="1:5" ht="22.2" customHeight="1" x14ac:dyDescent="0.3">
      <c r="A22" s="14" t="s">
        <v>16</v>
      </c>
      <c r="B22" s="157">
        <v>8314</v>
      </c>
      <c r="C22" s="157">
        <v>6316</v>
      </c>
      <c r="D22" s="38">
        <v>10.1</v>
      </c>
      <c r="E22" s="239">
        <v>7.7</v>
      </c>
    </row>
    <row r="23" spans="1:5" ht="22.2" customHeight="1" x14ac:dyDescent="0.3">
      <c r="A23" s="14" t="s">
        <v>17</v>
      </c>
      <c r="B23" s="157">
        <v>1823</v>
      </c>
      <c r="C23" s="157">
        <v>1937</v>
      </c>
      <c r="D23" s="38">
        <v>2.2000000000000002</v>
      </c>
      <c r="E23" s="239">
        <v>2.4</v>
      </c>
    </row>
    <row r="24" spans="1:5" ht="22.2" customHeight="1" x14ac:dyDescent="0.3">
      <c r="A24" s="14" t="s">
        <v>18</v>
      </c>
      <c r="B24" s="157">
        <v>96</v>
      </c>
      <c r="C24" s="157">
        <v>112</v>
      </c>
      <c r="D24" s="38">
        <v>0.1</v>
      </c>
      <c r="E24" s="239">
        <v>0.1</v>
      </c>
    </row>
    <row r="25" spans="1:5" ht="22.2" customHeight="1" x14ac:dyDescent="0.3">
      <c r="A25" s="14" t="s">
        <v>19</v>
      </c>
      <c r="B25" s="157">
        <v>28</v>
      </c>
      <c r="C25" s="157">
        <v>32</v>
      </c>
      <c r="D25" s="38">
        <v>0</v>
      </c>
      <c r="E25" s="239">
        <v>0</v>
      </c>
    </row>
    <row r="26" spans="1:5" ht="22.2" customHeight="1" x14ac:dyDescent="0.3">
      <c r="A26" s="14" t="s">
        <v>20</v>
      </c>
      <c r="B26" s="157">
        <v>8239</v>
      </c>
      <c r="C26" s="157">
        <v>10678</v>
      </c>
      <c r="D26" s="38">
        <v>10</v>
      </c>
      <c r="E26" s="239">
        <v>13</v>
      </c>
    </row>
    <row r="27" spans="1:5" ht="22.2" customHeight="1" x14ac:dyDescent="0.3">
      <c r="A27" s="14" t="s">
        <v>21</v>
      </c>
      <c r="B27" s="157">
        <v>392</v>
      </c>
      <c r="C27" s="157">
        <v>416</v>
      </c>
      <c r="D27" s="38">
        <v>0.5</v>
      </c>
      <c r="E27" s="239">
        <v>0.5</v>
      </c>
    </row>
    <row r="28" spans="1:5" ht="22.2" customHeight="1" x14ac:dyDescent="0.3">
      <c r="A28" s="14" t="s">
        <v>22</v>
      </c>
      <c r="B28" s="157">
        <v>1903</v>
      </c>
      <c r="C28" s="157">
        <v>1920</v>
      </c>
      <c r="D28" s="38">
        <v>2.2999999999999998</v>
      </c>
      <c r="E28" s="239">
        <v>2.2999999999999998</v>
      </c>
    </row>
    <row r="29" spans="1:5" ht="22.2" customHeight="1" x14ac:dyDescent="0.3">
      <c r="A29" s="14" t="s">
        <v>23</v>
      </c>
      <c r="B29" s="157">
        <v>177</v>
      </c>
      <c r="C29" s="157">
        <v>196</v>
      </c>
      <c r="D29" s="38">
        <v>0.2</v>
      </c>
      <c r="E29" s="239">
        <v>0.2</v>
      </c>
    </row>
    <row r="30" spans="1:5" ht="22.2" customHeight="1" x14ac:dyDescent="0.3">
      <c r="A30" s="14" t="s">
        <v>24</v>
      </c>
      <c r="B30" s="157">
        <v>1906</v>
      </c>
      <c r="C30" s="157">
        <v>2578</v>
      </c>
      <c r="D30" s="38">
        <v>2.2999999999999998</v>
      </c>
      <c r="E30" s="239">
        <v>3.1</v>
      </c>
    </row>
    <row r="31" spans="1:5" ht="22.2" customHeight="1" x14ac:dyDescent="0.3">
      <c r="A31" s="14" t="s">
        <v>25</v>
      </c>
      <c r="B31" s="157">
        <v>37</v>
      </c>
      <c r="C31" s="157">
        <v>56</v>
      </c>
      <c r="D31" s="38">
        <v>0</v>
      </c>
      <c r="E31" s="239">
        <v>0.1</v>
      </c>
    </row>
    <row r="32" spans="1:5" ht="22.2" customHeight="1" x14ac:dyDescent="0.3">
      <c r="A32" s="14" t="s">
        <v>26</v>
      </c>
      <c r="B32" s="157">
        <v>145</v>
      </c>
      <c r="C32" s="157">
        <v>152</v>
      </c>
      <c r="D32" s="38">
        <v>0.2</v>
      </c>
      <c r="E32" s="239">
        <v>0.2</v>
      </c>
    </row>
    <row r="33" spans="1:5" ht="22.2" customHeight="1" x14ac:dyDescent="0.3">
      <c r="A33" s="14" t="s">
        <v>27</v>
      </c>
      <c r="B33" s="157">
        <v>193</v>
      </c>
      <c r="C33" s="157">
        <v>176</v>
      </c>
      <c r="D33" s="38">
        <v>0.2</v>
      </c>
      <c r="E33" s="239">
        <v>0.2</v>
      </c>
    </row>
    <row r="34" spans="1:5" ht="22.2" customHeight="1" x14ac:dyDescent="0.3">
      <c r="A34" s="14" t="s">
        <v>28</v>
      </c>
      <c r="B34" s="157">
        <v>30</v>
      </c>
      <c r="C34" s="157">
        <v>30</v>
      </c>
      <c r="D34" s="38">
        <v>0</v>
      </c>
      <c r="E34" s="239">
        <v>0</v>
      </c>
    </row>
    <row r="35" spans="1:5" ht="22.2" customHeight="1" x14ac:dyDescent="0.3">
      <c r="A35" s="14" t="s">
        <v>29</v>
      </c>
      <c r="B35" s="157">
        <v>1740</v>
      </c>
      <c r="C35" s="157">
        <v>1400</v>
      </c>
      <c r="D35" s="38">
        <v>2.1</v>
      </c>
      <c r="E35" s="239">
        <v>1.7</v>
      </c>
    </row>
    <row r="36" spans="1:5" ht="22.2" customHeight="1" x14ac:dyDescent="0.3">
      <c r="A36" s="8" t="s">
        <v>30</v>
      </c>
      <c r="B36" s="157">
        <v>5</v>
      </c>
      <c r="C36" s="157">
        <v>6</v>
      </c>
      <c r="D36" s="38">
        <v>0</v>
      </c>
      <c r="E36" s="239">
        <v>0</v>
      </c>
    </row>
    <row r="37" spans="1:5" ht="22.2" customHeight="1" x14ac:dyDescent="0.3">
      <c r="A37" s="14" t="s">
        <v>31</v>
      </c>
      <c r="B37" s="157">
        <v>145</v>
      </c>
      <c r="C37" s="157">
        <v>140</v>
      </c>
      <c r="D37" s="38">
        <v>0.2</v>
      </c>
      <c r="E37" s="239">
        <v>0.2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63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178442</v>
      </c>
      <c r="C9" s="247">
        <f>SUM(C11:C37)</f>
        <v>169633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3561</v>
      </c>
      <c r="C11" s="157">
        <v>3344</v>
      </c>
      <c r="D11" s="38">
        <v>2</v>
      </c>
      <c r="E11" s="38">
        <v>2</v>
      </c>
    </row>
    <row r="12" spans="1:6" ht="22.2" customHeight="1" x14ac:dyDescent="0.3">
      <c r="A12" s="14" t="s">
        <v>6</v>
      </c>
      <c r="B12" s="157">
        <v>3371</v>
      </c>
      <c r="C12" s="157">
        <v>3405</v>
      </c>
      <c r="D12" s="38">
        <v>1.9</v>
      </c>
      <c r="E12" s="38">
        <v>2</v>
      </c>
    </row>
    <row r="13" spans="1:6" ht="22.2" customHeight="1" x14ac:dyDescent="0.3">
      <c r="A13" s="14" t="s">
        <v>7</v>
      </c>
      <c r="B13" s="157">
        <v>2400</v>
      </c>
      <c r="C13" s="157">
        <v>2228</v>
      </c>
      <c r="D13" s="38">
        <v>1.3</v>
      </c>
      <c r="E13" s="38">
        <v>1.3</v>
      </c>
    </row>
    <row r="14" spans="1:6" ht="22.2" customHeight="1" x14ac:dyDescent="0.3">
      <c r="A14" s="14" t="s">
        <v>8</v>
      </c>
      <c r="B14" s="157">
        <v>23020</v>
      </c>
      <c r="C14" s="157">
        <v>22817</v>
      </c>
      <c r="D14" s="38">
        <v>12.9</v>
      </c>
      <c r="E14" s="38">
        <v>13.5</v>
      </c>
    </row>
    <row r="15" spans="1:6" ht="22.2" customHeight="1" x14ac:dyDescent="0.3">
      <c r="A15" s="14" t="s">
        <v>9</v>
      </c>
      <c r="B15" s="157">
        <v>28160</v>
      </c>
      <c r="C15" s="157">
        <v>25799</v>
      </c>
      <c r="D15" s="38">
        <v>15.8</v>
      </c>
      <c r="E15" s="38">
        <v>15.2</v>
      </c>
    </row>
    <row r="16" spans="1:6" ht="22.2" customHeight="1" x14ac:dyDescent="0.3">
      <c r="A16" s="14" t="s">
        <v>10</v>
      </c>
      <c r="B16" s="157">
        <v>2862</v>
      </c>
      <c r="C16" s="157">
        <v>2578</v>
      </c>
      <c r="D16" s="38">
        <v>1.6</v>
      </c>
      <c r="E16" s="38">
        <v>1.5</v>
      </c>
    </row>
    <row r="17" spans="1:5" ht="22.2" customHeight="1" x14ac:dyDescent="0.3">
      <c r="A17" s="14" t="s">
        <v>11</v>
      </c>
      <c r="B17" s="157">
        <v>3507</v>
      </c>
      <c r="C17" s="157">
        <v>3076</v>
      </c>
      <c r="D17" s="38">
        <v>2</v>
      </c>
      <c r="E17" s="38">
        <v>1.8</v>
      </c>
    </row>
    <row r="18" spans="1:5" ht="22.2" customHeight="1" x14ac:dyDescent="0.3">
      <c r="A18" s="14" t="s">
        <v>12</v>
      </c>
      <c r="B18" s="157">
        <v>14437</v>
      </c>
      <c r="C18" s="157">
        <v>12126</v>
      </c>
      <c r="D18" s="38">
        <v>8.1</v>
      </c>
      <c r="E18" s="38">
        <v>7.1</v>
      </c>
    </row>
    <row r="19" spans="1:5" ht="22.2" customHeight="1" x14ac:dyDescent="0.3">
      <c r="A19" s="14" t="s">
        <v>13</v>
      </c>
      <c r="B19" s="157">
        <v>3033</v>
      </c>
      <c r="C19" s="157">
        <v>2886</v>
      </c>
      <c r="D19" s="38">
        <v>1.7</v>
      </c>
      <c r="E19" s="38">
        <v>1.7</v>
      </c>
    </row>
    <row r="20" spans="1:5" ht="22.2" customHeight="1" x14ac:dyDescent="0.3">
      <c r="A20" s="14" t="s">
        <v>14</v>
      </c>
      <c r="B20" s="157">
        <v>8151</v>
      </c>
      <c r="C20" s="157">
        <v>8042</v>
      </c>
      <c r="D20" s="38">
        <v>4.5999999999999996</v>
      </c>
      <c r="E20" s="38">
        <v>4.7</v>
      </c>
    </row>
    <row r="21" spans="1:5" ht="22.2" customHeight="1" x14ac:dyDescent="0.3">
      <c r="A21" s="14" t="s">
        <v>15</v>
      </c>
      <c r="B21" s="157">
        <v>2914</v>
      </c>
      <c r="C21" s="157">
        <v>2984</v>
      </c>
      <c r="D21" s="38">
        <v>1.6</v>
      </c>
      <c r="E21" s="38">
        <v>1.8</v>
      </c>
    </row>
    <row r="22" spans="1:5" ht="22.2" customHeight="1" x14ac:dyDescent="0.3">
      <c r="A22" s="14" t="s">
        <v>16</v>
      </c>
      <c r="B22" s="157">
        <v>10802</v>
      </c>
      <c r="C22" s="157">
        <v>9797</v>
      </c>
      <c r="D22" s="38">
        <v>6.1</v>
      </c>
      <c r="E22" s="38">
        <v>5.8</v>
      </c>
    </row>
    <row r="23" spans="1:5" ht="22.2" customHeight="1" x14ac:dyDescent="0.3">
      <c r="A23" s="14" t="s">
        <v>17</v>
      </c>
      <c r="B23" s="157">
        <v>5991</v>
      </c>
      <c r="C23" s="157">
        <v>6168</v>
      </c>
      <c r="D23" s="38">
        <v>3.4</v>
      </c>
      <c r="E23" s="38">
        <v>3.6</v>
      </c>
    </row>
    <row r="24" spans="1:5" ht="22.2" customHeight="1" x14ac:dyDescent="0.3">
      <c r="A24" s="14" t="s">
        <v>18</v>
      </c>
      <c r="B24" s="157">
        <v>4646</v>
      </c>
      <c r="C24" s="157">
        <v>4621</v>
      </c>
      <c r="D24" s="38">
        <v>2.6</v>
      </c>
      <c r="E24" s="38">
        <v>2.7</v>
      </c>
    </row>
    <row r="25" spans="1:5" ht="22.2" customHeight="1" x14ac:dyDescent="0.3">
      <c r="A25" s="14" t="s">
        <v>19</v>
      </c>
      <c r="B25" s="157">
        <v>5976</v>
      </c>
      <c r="C25" s="157">
        <v>5910</v>
      </c>
      <c r="D25" s="38">
        <v>3.3</v>
      </c>
      <c r="E25" s="38">
        <v>3.5</v>
      </c>
    </row>
    <row r="26" spans="1:5" ht="22.2" customHeight="1" x14ac:dyDescent="0.3">
      <c r="A26" s="14" t="s">
        <v>20</v>
      </c>
      <c r="B26" s="157">
        <v>10655</v>
      </c>
      <c r="C26" s="157">
        <v>9404</v>
      </c>
      <c r="D26" s="38">
        <v>6</v>
      </c>
      <c r="E26" s="38">
        <v>5.5</v>
      </c>
    </row>
    <row r="27" spans="1:5" ht="22.2" customHeight="1" x14ac:dyDescent="0.3">
      <c r="A27" s="14" t="s">
        <v>21</v>
      </c>
      <c r="B27" s="157">
        <v>2361</v>
      </c>
      <c r="C27" s="157">
        <v>2210</v>
      </c>
      <c r="D27" s="38">
        <v>1.3</v>
      </c>
      <c r="E27" s="38">
        <v>1.3</v>
      </c>
    </row>
    <row r="28" spans="1:5" ht="22.2" customHeight="1" x14ac:dyDescent="0.3">
      <c r="A28" s="14" t="s">
        <v>22</v>
      </c>
      <c r="B28" s="157">
        <v>3456</v>
      </c>
      <c r="C28" s="157">
        <v>3577</v>
      </c>
      <c r="D28" s="38">
        <v>1.9</v>
      </c>
      <c r="E28" s="38">
        <v>2.1</v>
      </c>
    </row>
    <row r="29" spans="1:5" ht="22.2" customHeight="1" x14ac:dyDescent="0.3">
      <c r="A29" s="14" t="s">
        <v>23</v>
      </c>
      <c r="B29" s="157">
        <v>1689</v>
      </c>
      <c r="C29" s="157">
        <v>1658</v>
      </c>
      <c r="D29" s="38">
        <v>0.9</v>
      </c>
      <c r="E29" s="38">
        <v>1</v>
      </c>
    </row>
    <row r="30" spans="1:5" ht="22.2" customHeight="1" x14ac:dyDescent="0.3">
      <c r="A30" s="14" t="s">
        <v>24</v>
      </c>
      <c r="B30" s="157">
        <v>9937</v>
      </c>
      <c r="C30" s="157">
        <v>10358</v>
      </c>
      <c r="D30" s="38">
        <v>5.6</v>
      </c>
      <c r="E30" s="38">
        <v>6.1</v>
      </c>
    </row>
    <row r="31" spans="1:5" ht="22.2" customHeight="1" x14ac:dyDescent="0.3">
      <c r="A31" s="14" t="s">
        <v>25</v>
      </c>
      <c r="B31" s="157">
        <v>2216</v>
      </c>
      <c r="C31" s="157">
        <v>2110</v>
      </c>
      <c r="D31" s="38">
        <v>1.2</v>
      </c>
      <c r="E31" s="38">
        <v>1.3</v>
      </c>
    </row>
    <row r="32" spans="1:5" ht="22.2" customHeight="1" x14ac:dyDescent="0.3">
      <c r="A32" s="14" t="s">
        <v>26</v>
      </c>
      <c r="B32" s="157">
        <v>3127</v>
      </c>
      <c r="C32" s="157">
        <v>2664</v>
      </c>
      <c r="D32" s="38">
        <v>1.8</v>
      </c>
      <c r="E32" s="38">
        <v>1.6</v>
      </c>
    </row>
    <row r="33" spans="1:5" ht="22.2" customHeight="1" x14ac:dyDescent="0.3">
      <c r="A33" s="14" t="s">
        <v>27</v>
      </c>
      <c r="B33" s="157">
        <v>5327</v>
      </c>
      <c r="C33" s="157">
        <v>5035</v>
      </c>
      <c r="D33" s="38">
        <v>3</v>
      </c>
      <c r="E33" s="38">
        <v>3</v>
      </c>
    </row>
    <row r="34" spans="1:5" ht="22.2" customHeight="1" x14ac:dyDescent="0.3">
      <c r="A34" s="14" t="s">
        <v>28</v>
      </c>
      <c r="B34" s="157">
        <v>733</v>
      </c>
      <c r="C34" s="157">
        <v>627</v>
      </c>
      <c r="D34" s="38">
        <v>0.4</v>
      </c>
      <c r="E34" s="38">
        <v>0.4</v>
      </c>
    </row>
    <row r="35" spans="1:5" ht="22.2" customHeight="1" x14ac:dyDescent="0.3">
      <c r="A35" s="14" t="s">
        <v>29</v>
      </c>
      <c r="B35" s="157">
        <v>2544</v>
      </c>
      <c r="C35" s="157">
        <v>2432</v>
      </c>
      <c r="D35" s="38">
        <v>1.4</v>
      </c>
      <c r="E35" s="38">
        <v>1.4</v>
      </c>
    </row>
    <row r="36" spans="1:5" ht="22.2" customHeight="1" x14ac:dyDescent="0.3">
      <c r="A36" s="8" t="s">
        <v>30</v>
      </c>
      <c r="B36" s="157">
        <v>12597</v>
      </c>
      <c r="C36" s="157">
        <v>12543</v>
      </c>
      <c r="D36" s="38">
        <v>7.1</v>
      </c>
      <c r="E36" s="38">
        <v>7.4</v>
      </c>
    </row>
    <row r="37" spans="1:5" ht="22.2" customHeight="1" x14ac:dyDescent="0.3">
      <c r="A37" s="14" t="s">
        <v>31</v>
      </c>
      <c r="B37" s="157">
        <v>969</v>
      </c>
      <c r="C37" s="157">
        <v>1234</v>
      </c>
      <c r="D37" s="38">
        <v>0.5</v>
      </c>
      <c r="E37" s="38">
        <v>0.7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72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45566</v>
      </c>
      <c r="C9" s="247">
        <f>SUM(C11:C37)</f>
        <v>44220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1886</v>
      </c>
      <c r="C11" s="157">
        <v>1659</v>
      </c>
      <c r="D11" s="38">
        <v>4.0999999999999996</v>
      </c>
      <c r="E11" s="38">
        <v>3.8</v>
      </c>
    </row>
    <row r="12" spans="1:6" ht="22.2" customHeight="1" x14ac:dyDescent="0.3">
      <c r="A12" s="14" t="s">
        <v>6</v>
      </c>
      <c r="B12" s="157">
        <v>1512</v>
      </c>
      <c r="C12" s="157">
        <v>1633</v>
      </c>
      <c r="D12" s="38">
        <v>3.3</v>
      </c>
      <c r="E12" s="38">
        <v>3.7</v>
      </c>
    </row>
    <row r="13" spans="1:6" ht="22.2" customHeight="1" x14ac:dyDescent="0.3">
      <c r="A13" s="14" t="s">
        <v>7</v>
      </c>
      <c r="B13" s="157">
        <v>312</v>
      </c>
      <c r="C13" s="157">
        <v>294</v>
      </c>
      <c r="D13" s="38">
        <v>0.7</v>
      </c>
      <c r="E13" s="38">
        <v>0.7</v>
      </c>
    </row>
    <row r="14" spans="1:6" ht="22.2" customHeight="1" x14ac:dyDescent="0.3">
      <c r="A14" s="14" t="s">
        <v>8</v>
      </c>
      <c r="B14" s="157">
        <v>4141</v>
      </c>
      <c r="C14" s="157">
        <v>3989</v>
      </c>
      <c r="D14" s="38">
        <v>9.1</v>
      </c>
      <c r="E14" s="38">
        <v>9</v>
      </c>
    </row>
    <row r="15" spans="1:6" ht="22.2" customHeight="1" x14ac:dyDescent="0.3">
      <c r="A15" s="14" t="s">
        <v>9</v>
      </c>
      <c r="B15" s="157">
        <v>7351</v>
      </c>
      <c r="C15" s="157">
        <v>6973</v>
      </c>
      <c r="D15" s="38">
        <v>16.100000000000001</v>
      </c>
      <c r="E15" s="38">
        <v>15.7</v>
      </c>
    </row>
    <row r="16" spans="1:6" ht="22.2" customHeight="1" x14ac:dyDescent="0.3">
      <c r="A16" s="14" t="s">
        <v>10</v>
      </c>
      <c r="B16" s="157">
        <v>406</v>
      </c>
      <c r="C16" s="157">
        <v>535</v>
      </c>
      <c r="D16" s="38">
        <v>0.9</v>
      </c>
      <c r="E16" s="38">
        <v>1.2</v>
      </c>
    </row>
    <row r="17" spans="1:5" ht="22.2" customHeight="1" x14ac:dyDescent="0.3">
      <c r="A17" s="14" t="s">
        <v>11</v>
      </c>
      <c r="B17" s="157">
        <v>241</v>
      </c>
      <c r="C17" s="157">
        <v>266</v>
      </c>
      <c r="D17" s="38">
        <v>0.5</v>
      </c>
      <c r="E17" s="38">
        <v>0.6</v>
      </c>
    </row>
    <row r="18" spans="1:5" ht="22.2" customHeight="1" x14ac:dyDescent="0.3">
      <c r="A18" s="14" t="s">
        <v>12</v>
      </c>
      <c r="B18" s="157">
        <v>3878</v>
      </c>
      <c r="C18" s="157">
        <v>3765</v>
      </c>
      <c r="D18" s="38">
        <v>8.5</v>
      </c>
      <c r="E18" s="38">
        <v>8.5</v>
      </c>
    </row>
    <row r="19" spans="1:5" ht="22.2" customHeight="1" x14ac:dyDescent="0.3">
      <c r="A19" s="14" t="s">
        <v>13</v>
      </c>
      <c r="B19" s="157">
        <v>2606</v>
      </c>
      <c r="C19" s="157">
        <v>2559</v>
      </c>
      <c r="D19" s="38">
        <v>5.7</v>
      </c>
      <c r="E19" s="38">
        <v>5.8</v>
      </c>
    </row>
    <row r="20" spans="1:5" ht="22.2" customHeight="1" x14ac:dyDescent="0.3">
      <c r="A20" s="14" t="s">
        <v>14</v>
      </c>
      <c r="B20" s="157">
        <v>2120</v>
      </c>
      <c r="C20" s="157">
        <v>2494</v>
      </c>
      <c r="D20" s="38">
        <v>4.8</v>
      </c>
      <c r="E20" s="38">
        <v>5.6</v>
      </c>
    </row>
    <row r="21" spans="1:5" ht="22.2" customHeight="1" x14ac:dyDescent="0.3">
      <c r="A21" s="14" t="s">
        <v>15</v>
      </c>
      <c r="B21" s="157">
        <v>406</v>
      </c>
      <c r="C21" s="157">
        <v>436</v>
      </c>
      <c r="D21" s="38">
        <v>0.9</v>
      </c>
      <c r="E21" s="38">
        <v>1</v>
      </c>
    </row>
    <row r="22" spans="1:5" ht="22.2" customHeight="1" x14ac:dyDescent="0.3">
      <c r="A22" s="14" t="s">
        <v>16</v>
      </c>
      <c r="B22" s="157">
        <v>1968</v>
      </c>
      <c r="C22" s="157">
        <v>2019</v>
      </c>
      <c r="D22" s="38">
        <v>4.3</v>
      </c>
      <c r="E22" s="38">
        <v>4.5999999999999996</v>
      </c>
    </row>
    <row r="23" spans="1:5" ht="22.2" customHeight="1" x14ac:dyDescent="0.3">
      <c r="A23" s="14" t="s">
        <v>17</v>
      </c>
      <c r="B23" s="157">
        <v>1685</v>
      </c>
      <c r="C23" s="157">
        <v>1772</v>
      </c>
      <c r="D23" s="38">
        <v>3.7</v>
      </c>
      <c r="E23" s="38">
        <v>4</v>
      </c>
    </row>
    <row r="24" spans="1:5" ht="22.2" customHeight="1" x14ac:dyDescent="0.3">
      <c r="A24" s="14" t="s">
        <v>18</v>
      </c>
      <c r="B24" s="157">
        <v>1642</v>
      </c>
      <c r="C24" s="157">
        <v>1589</v>
      </c>
      <c r="D24" s="38">
        <v>3.6</v>
      </c>
      <c r="E24" s="38">
        <v>3.6</v>
      </c>
    </row>
    <row r="25" spans="1:5" ht="22.2" customHeight="1" x14ac:dyDescent="0.3">
      <c r="A25" s="14" t="s">
        <v>19</v>
      </c>
      <c r="B25" s="157">
        <v>1272</v>
      </c>
      <c r="C25" s="157">
        <v>1041</v>
      </c>
      <c r="D25" s="38">
        <v>2.8</v>
      </c>
      <c r="E25" s="38">
        <v>2.4</v>
      </c>
    </row>
    <row r="26" spans="1:5" ht="22.2" customHeight="1" x14ac:dyDescent="0.3">
      <c r="A26" s="14" t="s">
        <v>20</v>
      </c>
      <c r="B26" s="157">
        <v>1149</v>
      </c>
      <c r="C26" s="157">
        <v>1118</v>
      </c>
      <c r="D26" s="38">
        <v>2.5</v>
      </c>
      <c r="E26" s="38">
        <v>2.5</v>
      </c>
    </row>
    <row r="27" spans="1:5" ht="22.2" customHeight="1" x14ac:dyDescent="0.3">
      <c r="A27" s="14" t="s">
        <v>21</v>
      </c>
      <c r="B27" s="157">
        <v>2139</v>
      </c>
      <c r="C27" s="157">
        <v>1892</v>
      </c>
      <c r="D27" s="38">
        <v>4.7</v>
      </c>
      <c r="E27" s="38">
        <v>4.3</v>
      </c>
    </row>
    <row r="28" spans="1:5" ht="22.2" customHeight="1" x14ac:dyDescent="0.3">
      <c r="A28" s="14" t="s">
        <v>22</v>
      </c>
      <c r="B28" s="157">
        <v>557</v>
      </c>
      <c r="C28" s="157">
        <v>579</v>
      </c>
      <c r="D28" s="38">
        <v>1.2</v>
      </c>
      <c r="E28" s="38">
        <v>1.3</v>
      </c>
    </row>
    <row r="29" spans="1:5" ht="22.2" customHeight="1" x14ac:dyDescent="0.3">
      <c r="A29" s="14" t="s">
        <v>23</v>
      </c>
      <c r="B29" s="157">
        <v>262</v>
      </c>
      <c r="C29" s="157">
        <v>255</v>
      </c>
      <c r="D29" s="38">
        <v>0.6</v>
      </c>
      <c r="E29" s="38">
        <v>0.6</v>
      </c>
    </row>
    <row r="30" spans="1:5" ht="22.2" customHeight="1" x14ac:dyDescent="0.3">
      <c r="A30" s="14" t="s">
        <v>24</v>
      </c>
      <c r="B30" s="157">
        <v>2951</v>
      </c>
      <c r="C30" s="157">
        <v>2608</v>
      </c>
      <c r="D30" s="38">
        <v>6.5</v>
      </c>
      <c r="E30" s="38">
        <v>5.9</v>
      </c>
    </row>
    <row r="31" spans="1:5" ht="22.2" customHeight="1" x14ac:dyDescent="0.3">
      <c r="A31" s="14" t="s">
        <v>25</v>
      </c>
      <c r="B31" s="157">
        <v>378</v>
      </c>
      <c r="C31" s="157">
        <v>385</v>
      </c>
      <c r="D31" s="38">
        <v>0.8</v>
      </c>
      <c r="E31" s="38">
        <v>0.9</v>
      </c>
    </row>
    <row r="32" spans="1:5" ht="22.2" customHeight="1" x14ac:dyDescent="0.3">
      <c r="A32" s="14" t="s">
        <v>26</v>
      </c>
      <c r="B32" s="157">
        <v>1324</v>
      </c>
      <c r="C32" s="157">
        <v>1253</v>
      </c>
      <c r="D32" s="38">
        <v>2.9</v>
      </c>
      <c r="E32" s="38">
        <v>2.8</v>
      </c>
    </row>
    <row r="33" spans="1:5" ht="22.2" customHeight="1" x14ac:dyDescent="0.3">
      <c r="A33" s="14" t="s">
        <v>27</v>
      </c>
      <c r="B33" s="157">
        <v>944</v>
      </c>
      <c r="C33" s="157">
        <v>907</v>
      </c>
      <c r="D33" s="38">
        <v>2.1</v>
      </c>
      <c r="E33" s="38">
        <v>2.1</v>
      </c>
    </row>
    <row r="34" spans="1:5" ht="22.2" customHeight="1" x14ac:dyDescent="0.3">
      <c r="A34" s="14" t="s">
        <v>28</v>
      </c>
      <c r="B34" s="157">
        <v>372</v>
      </c>
      <c r="C34" s="157">
        <v>419</v>
      </c>
      <c r="D34" s="38">
        <v>0.8</v>
      </c>
      <c r="E34" s="38">
        <v>0.9</v>
      </c>
    </row>
    <row r="35" spans="1:5" ht="22.2" customHeight="1" x14ac:dyDescent="0.3">
      <c r="A35" s="14" t="s">
        <v>29</v>
      </c>
      <c r="B35" s="157">
        <v>820</v>
      </c>
      <c r="C35" s="157">
        <v>799</v>
      </c>
      <c r="D35" s="38">
        <v>1.8</v>
      </c>
      <c r="E35" s="38">
        <v>1.8</v>
      </c>
    </row>
    <row r="36" spans="1:5" ht="22.2" customHeight="1" x14ac:dyDescent="0.3">
      <c r="A36" s="8" t="s">
        <v>30</v>
      </c>
      <c r="B36" s="157">
        <v>3055</v>
      </c>
      <c r="C36" s="157">
        <v>2786</v>
      </c>
      <c r="D36" s="38">
        <v>6.7</v>
      </c>
      <c r="E36" s="38">
        <v>6.3</v>
      </c>
    </row>
    <row r="37" spans="1:5" ht="22.2" customHeight="1" x14ac:dyDescent="0.3">
      <c r="A37" s="14" t="s">
        <v>31</v>
      </c>
      <c r="B37" s="157">
        <v>189</v>
      </c>
      <c r="C37" s="157">
        <v>195</v>
      </c>
      <c r="D37" s="38">
        <v>0.4</v>
      </c>
      <c r="E37" s="38">
        <v>0.4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7029</v>
      </c>
      <c r="C9" s="247">
        <f>SUM(C11:C37)</f>
        <v>6946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294</v>
      </c>
      <c r="C11" s="157">
        <v>297</v>
      </c>
      <c r="D11" s="38">
        <v>4.2</v>
      </c>
      <c r="E11" s="8">
        <v>4.3</v>
      </c>
    </row>
    <row r="12" spans="1:6" ht="22.2" customHeight="1" x14ac:dyDescent="0.3">
      <c r="A12" s="14" t="s">
        <v>6</v>
      </c>
      <c r="B12" s="157">
        <v>128</v>
      </c>
      <c r="C12" s="157">
        <v>111</v>
      </c>
      <c r="D12" s="38">
        <v>1.8</v>
      </c>
      <c r="E12" s="8">
        <v>1.6</v>
      </c>
    </row>
    <row r="13" spans="1:6" ht="22.2" customHeight="1" x14ac:dyDescent="0.3">
      <c r="A13" s="14" t="s">
        <v>7</v>
      </c>
      <c r="B13" s="157">
        <v>51</v>
      </c>
      <c r="C13" s="157">
        <v>52</v>
      </c>
      <c r="D13" s="38">
        <v>0.7</v>
      </c>
      <c r="E13" s="8">
        <v>0.7</v>
      </c>
    </row>
    <row r="14" spans="1:6" ht="22.2" customHeight="1" x14ac:dyDescent="0.3">
      <c r="A14" s="14" t="s">
        <v>8</v>
      </c>
      <c r="B14" s="157">
        <v>1329</v>
      </c>
      <c r="C14" s="157">
        <v>1478</v>
      </c>
      <c r="D14" s="38">
        <v>18.899999999999999</v>
      </c>
      <c r="E14" s="8">
        <v>21.3</v>
      </c>
    </row>
    <row r="15" spans="1:6" ht="22.2" customHeight="1" x14ac:dyDescent="0.3">
      <c r="A15" s="14" t="s">
        <v>9</v>
      </c>
      <c r="B15" s="157">
        <v>715</v>
      </c>
      <c r="C15" s="157">
        <v>705</v>
      </c>
      <c r="D15" s="38">
        <v>10.199999999999999</v>
      </c>
      <c r="E15" s="8">
        <v>10.1</v>
      </c>
    </row>
    <row r="16" spans="1:6" ht="22.2" customHeight="1" x14ac:dyDescent="0.3">
      <c r="A16" s="14" t="s">
        <v>10</v>
      </c>
      <c r="B16" s="157">
        <v>115</v>
      </c>
      <c r="C16" s="157">
        <v>121</v>
      </c>
      <c r="D16" s="38">
        <v>1.6</v>
      </c>
      <c r="E16" s="8">
        <v>1.7</v>
      </c>
    </row>
    <row r="17" spans="1:5" ht="22.2" customHeight="1" x14ac:dyDescent="0.3">
      <c r="A17" s="14" t="s">
        <v>11</v>
      </c>
      <c r="B17" s="157">
        <v>50</v>
      </c>
      <c r="C17" s="157">
        <v>53</v>
      </c>
      <c r="D17" s="38">
        <v>0.7</v>
      </c>
      <c r="E17" s="8">
        <v>0.8</v>
      </c>
    </row>
    <row r="18" spans="1:5" ht="22.2" customHeight="1" x14ac:dyDescent="0.3">
      <c r="A18" s="14" t="s">
        <v>12</v>
      </c>
      <c r="B18" s="157">
        <v>279</v>
      </c>
      <c r="C18" s="157">
        <v>283</v>
      </c>
      <c r="D18" s="38">
        <v>4</v>
      </c>
      <c r="E18" s="8">
        <v>4.0999999999999996</v>
      </c>
    </row>
    <row r="19" spans="1:5" ht="22.2" customHeight="1" x14ac:dyDescent="0.3">
      <c r="A19" s="14" t="s">
        <v>13</v>
      </c>
      <c r="B19" s="157">
        <v>108</v>
      </c>
      <c r="C19" s="157">
        <v>102</v>
      </c>
      <c r="D19" s="38">
        <v>1.5</v>
      </c>
      <c r="E19" s="8">
        <v>1.6</v>
      </c>
    </row>
    <row r="20" spans="1:5" ht="22.2" customHeight="1" x14ac:dyDescent="0.3">
      <c r="A20" s="14" t="s">
        <v>14</v>
      </c>
      <c r="B20" s="157">
        <v>232</v>
      </c>
      <c r="C20" s="157">
        <v>302</v>
      </c>
      <c r="D20" s="38">
        <v>3.3</v>
      </c>
      <c r="E20" s="8">
        <v>4.3</v>
      </c>
    </row>
    <row r="21" spans="1:5" ht="22.2" customHeight="1" x14ac:dyDescent="0.3">
      <c r="A21" s="14" t="s">
        <v>15</v>
      </c>
      <c r="B21" s="157">
        <v>104</v>
      </c>
      <c r="C21" s="157">
        <v>105</v>
      </c>
      <c r="D21" s="38">
        <v>1.5</v>
      </c>
      <c r="E21" s="8">
        <v>1.5</v>
      </c>
    </row>
    <row r="22" spans="1:5" ht="22.2" customHeight="1" x14ac:dyDescent="0.3">
      <c r="A22" s="14" t="s">
        <v>16</v>
      </c>
      <c r="B22" s="157">
        <v>556</v>
      </c>
      <c r="C22" s="157">
        <v>585</v>
      </c>
      <c r="D22" s="38">
        <v>7.9</v>
      </c>
      <c r="E22" s="8">
        <v>8.5</v>
      </c>
    </row>
    <row r="23" spans="1:5" ht="22.2" customHeight="1" x14ac:dyDescent="0.3">
      <c r="A23" s="14" t="s">
        <v>17</v>
      </c>
      <c r="B23" s="157">
        <v>236</v>
      </c>
      <c r="C23" s="157">
        <v>281</v>
      </c>
      <c r="D23" s="38">
        <v>3.4</v>
      </c>
      <c r="E23" s="8">
        <v>4</v>
      </c>
    </row>
    <row r="24" spans="1:5" ht="22.2" customHeight="1" x14ac:dyDescent="0.3">
      <c r="A24" s="14" t="s">
        <v>18</v>
      </c>
      <c r="B24" s="157">
        <v>124</v>
      </c>
      <c r="C24" s="157">
        <v>117</v>
      </c>
      <c r="D24" s="38">
        <v>1.8</v>
      </c>
      <c r="E24" s="8">
        <v>1.7</v>
      </c>
    </row>
    <row r="25" spans="1:5" ht="22.2" customHeight="1" x14ac:dyDescent="0.3">
      <c r="A25" s="14" t="s">
        <v>19</v>
      </c>
      <c r="B25" s="157">
        <v>334</v>
      </c>
      <c r="C25" s="157">
        <v>245</v>
      </c>
      <c r="D25" s="38">
        <v>4.8</v>
      </c>
      <c r="E25" s="8">
        <v>3.5</v>
      </c>
    </row>
    <row r="26" spans="1:5" ht="22.2" customHeight="1" x14ac:dyDescent="0.3">
      <c r="A26" s="14" t="s">
        <v>20</v>
      </c>
      <c r="B26" s="157">
        <v>115</v>
      </c>
      <c r="C26" s="157">
        <v>123</v>
      </c>
      <c r="D26" s="38">
        <v>1.6</v>
      </c>
      <c r="E26" s="8">
        <v>1.8</v>
      </c>
    </row>
    <row r="27" spans="1:5" ht="22.2" customHeight="1" x14ac:dyDescent="0.3">
      <c r="A27" s="14" t="s">
        <v>21</v>
      </c>
      <c r="B27" s="157">
        <v>65</v>
      </c>
      <c r="C27" s="157">
        <v>73</v>
      </c>
      <c r="D27" s="38">
        <v>0.9</v>
      </c>
      <c r="E27" s="8">
        <v>1.1000000000000001</v>
      </c>
    </row>
    <row r="28" spans="1:5" ht="22.2" customHeight="1" x14ac:dyDescent="0.3">
      <c r="A28" s="14" t="s">
        <v>22</v>
      </c>
      <c r="B28" s="157">
        <v>113</v>
      </c>
      <c r="C28" s="157">
        <v>90</v>
      </c>
      <c r="D28" s="38">
        <v>1.6</v>
      </c>
      <c r="E28" s="8">
        <v>1.3</v>
      </c>
    </row>
    <row r="29" spans="1:5" ht="22.2" customHeight="1" x14ac:dyDescent="0.3">
      <c r="A29" s="14" t="s">
        <v>23</v>
      </c>
      <c r="B29" s="157">
        <v>59</v>
      </c>
      <c r="C29" s="157">
        <v>57</v>
      </c>
      <c r="D29" s="38">
        <v>0.8</v>
      </c>
      <c r="E29" s="8">
        <v>0.8</v>
      </c>
    </row>
    <row r="30" spans="1:5" ht="22.2" customHeight="1" x14ac:dyDescent="0.3">
      <c r="A30" s="14" t="s">
        <v>24</v>
      </c>
      <c r="B30" s="157">
        <v>457</v>
      </c>
      <c r="C30" s="157">
        <v>467</v>
      </c>
      <c r="D30" s="38">
        <v>6.5</v>
      </c>
      <c r="E30" s="8">
        <v>6.7</v>
      </c>
    </row>
    <row r="31" spans="1:5" ht="22.2" customHeight="1" x14ac:dyDescent="0.3">
      <c r="A31" s="14" t="s">
        <v>25</v>
      </c>
      <c r="B31" s="157">
        <v>117</v>
      </c>
      <c r="C31" s="157">
        <v>119</v>
      </c>
      <c r="D31" s="38">
        <v>1.7</v>
      </c>
      <c r="E31" s="8">
        <v>1.7</v>
      </c>
    </row>
    <row r="32" spans="1:5" ht="22.2" customHeight="1" x14ac:dyDescent="0.3">
      <c r="A32" s="14" t="s">
        <v>26</v>
      </c>
      <c r="B32" s="157">
        <v>76</v>
      </c>
      <c r="C32" s="157">
        <v>84</v>
      </c>
      <c r="D32" s="38">
        <v>1.1000000000000001</v>
      </c>
      <c r="E32" s="8">
        <v>1.2</v>
      </c>
    </row>
    <row r="33" spans="1:5" ht="22.2" customHeight="1" x14ac:dyDescent="0.3">
      <c r="A33" s="14" t="s">
        <v>27</v>
      </c>
      <c r="B33" s="157">
        <v>107</v>
      </c>
      <c r="C33" s="157">
        <v>114</v>
      </c>
      <c r="D33" s="38">
        <v>1.5</v>
      </c>
      <c r="E33" s="8">
        <v>1.6</v>
      </c>
    </row>
    <row r="34" spans="1:5" ht="22.2" customHeight="1" x14ac:dyDescent="0.3">
      <c r="A34" s="14" t="s">
        <v>28</v>
      </c>
      <c r="B34" s="157">
        <v>51</v>
      </c>
      <c r="C34" s="157">
        <v>45</v>
      </c>
      <c r="D34" s="38">
        <v>0.7</v>
      </c>
      <c r="E34" s="8">
        <v>0.6</v>
      </c>
    </row>
    <row r="35" spans="1:5" ht="22.2" customHeight="1" x14ac:dyDescent="0.3">
      <c r="A35" s="14" t="s">
        <v>29</v>
      </c>
      <c r="B35" s="157">
        <v>127</v>
      </c>
      <c r="C35" s="157">
        <v>111</v>
      </c>
      <c r="D35" s="38">
        <v>1.8</v>
      </c>
      <c r="E35" s="8">
        <v>1.6</v>
      </c>
    </row>
    <row r="36" spans="1:5" ht="22.2" customHeight="1" x14ac:dyDescent="0.3">
      <c r="A36" s="8" t="s">
        <v>30</v>
      </c>
      <c r="B36" s="157">
        <v>977</v>
      </c>
      <c r="C36" s="157">
        <v>750</v>
      </c>
      <c r="D36" s="38">
        <v>13.9</v>
      </c>
      <c r="E36" s="8">
        <v>10.8</v>
      </c>
    </row>
    <row r="37" spans="1:5" ht="22.2" customHeight="1" x14ac:dyDescent="0.3">
      <c r="A37" s="14" t="s">
        <v>31</v>
      </c>
      <c r="B37" s="157">
        <v>110</v>
      </c>
      <c r="C37" s="157">
        <v>76</v>
      </c>
      <c r="D37" s="38">
        <v>1.6</v>
      </c>
      <c r="E37" s="8">
        <v>1.1000000000000001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33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40500</v>
      </c>
      <c r="C9" s="247">
        <f>SUM(C11:C37)</f>
        <v>38450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1121</v>
      </c>
      <c r="C11" s="157">
        <v>1183</v>
      </c>
      <c r="D11" s="38">
        <v>2.8</v>
      </c>
      <c r="E11" s="38">
        <v>3.1</v>
      </c>
    </row>
    <row r="12" spans="1:6" ht="22.2" customHeight="1" x14ac:dyDescent="0.3">
      <c r="A12" s="14" t="s">
        <v>6</v>
      </c>
      <c r="B12" s="157">
        <v>794</v>
      </c>
      <c r="C12" s="157">
        <v>720</v>
      </c>
      <c r="D12" s="38">
        <v>2</v>
      </c>
      <c r="E12" s="38">
        <v>1.9</v>
      </c>
    </row>
    <row r="13" spans="1:6" ht="22.2" customHeight="1" x14ac:dyDescent="0.3">
      <c r="A13" s="14" t="s">
        <v>7</v>
      </c>
      <c r="B13" s="157">
        <v>465</v>
      </c>
      <c r="C13" s="157">
        <v>444</v>
      </c>
      <c r="D13" s="38">
        <v>1.1000000000000001</v>
      </c>
      <c r="E13" s="38">
        <v>1.1000000000000001</v>
      </c>
    </row>
    <row r="14" spans="1:6" ht="22.2" customHeight="1" x14ac:dyDescent="0.3">
      <c r="A14" s="14" t="s">
        <v>8</v>
      </c>
      <c r="B14" s="157">
        <v>2347</v>
      </c>
      <c r="C14" s="157">
        <v>2441</v>
      </c>
      <c r="D14" s="38">
        <v>5.8</v>
      </c>
      <c r="E14" s="38">
        <v>6.3</v>
      </c>
    </row>
    <row r="15" spans="1:6" ht="22.2" customHeight="1" x14ac:dyDescent="0.3">
      <c r="A15" s="14" t="s">
        <v>9</v>
      </c>
      <c r="B15" s="157">
        <v>5133</v>
      </c>
      <c r="C15" s="157">
        <v>4146</v>
      </c>
      <c r="D15" s="38">
        <v>12.7</v>
      </c>
      <c r="E15" s="38">
        <v>10.8</v>
      </c>
    </row>
    <row r="16" spans="1:6" ht="22.2" customHeight="1" x14ac:dyDescent="0.3">
      <c r="A16" s="14" t="s">
        <v>10</v>
      </c>
      <c r="B16" s="157">
        <v>459</v>
      </c>
      <c r="C16" s="157">
        <v>385</v>
      </c>
      <c r="D16" s="38">
        <v>1.1000000000000001</v>
      </c>
      <c r="E16" s="38">
        <v>1</v>
      </c>
    </row>
    <row r="17" spans="1:5" ht="22.2" customHeight="1" x14ac:dyDescent="0.3">
      <c r="A17" s="14" t="s">
        <v>11</v>
      </c>
      <c r="B17" s="157">
        <v>488</v>
      </c>
      <c r="C17" s="157">
        <v>535</v>
      </c>
      <c r="D17" s="38">
        <v>1.2</v>
      </c>
      <c r="E17" s="38">
        <v>1.4</v>
      </c>
    </row>
    <row r="18" spans="1:5" ht="22.2" customHeight="1" x14ac:dyDescent="0.3">
      <c r="A18" s="14" t="s">
        <v>12</v>
      </c>
      <c r="B18" s="157">
        <v>719</v>
      </c>
      <c r="C18" s="157">
        <v>634</v>
      </c>
      <c r="D18" s="38">
        <v>1.8</v>
      </c>
      <c r="E18" s="38">
        <v>1.6</v>
      </c>
    </row>
    <row r="19" spans="1:5" ht="22.2" customHeight="1" x14ac:dyDescent="0.3">
      <c r="A19" s="14" t="s">
        <v>13</v>
      </c>
      <c r="B19" s="157">
        <v>1704</v>
      </c>
      <c r="C19" s="157">
        <v>2259</v>
      </c>
      <c r="D19" s="38">
        <v>4.2</v>
      </c>
      <c r="E19" s="38">
        <v>5.9</v>
      </c>
    </row>
    <row r="20" spans="1:5" ht="22.2" customHeight="1" x14ac:dyDescent="0.3">
      <c r="A20" s="14" t="s">
        <v>14</v>
      </c>
      <c r="B20" s="157">
        <v>2198</v>
      </c>
      <c r="C20" s="157">
        <v>2444</v>
      </c>
      <c r="D20" s="38">
        <v>5.4</v>
      </c>
      <c r="E20" s="38">
        <v>6.4</v>
      </c>
    </row>
    <row r="21" spans="1:5" ht="22.2" customHeight="1" x14ac:dyDescent="0.3">
      <c r="A21" s="14" t="s">
        <v>15</v>
      </c>
      <c r="B21" s="157">
        <v>326</v>
      </c>
      <c r="C21" s="157">
        <v>294</v>
      </c>
      <c r="D21" s="38">
        <v>0.8</v>
      </c>
      <c r="E21" s="38">
        <v>0.8</v>
      </c>
    </row>
    <row r="22" spans="1:5" ht="22.2" customHeight="1" x14ac:dyDescent="0.3">
      <c r="A22" s="14" t="s">
        <v>16</v>
      </c>
      <c r="B22" s="157">
        <v>915</v>
      </c>
      <c r="C22" s="157">
        <v>825</v>
      </c>
      <c r="D22" s="38">
        <v>2.2999999999999998</v>
      </c>
      <c r="E22" s="38">
        <v>2.1</v>
      </c>
    </row>
    <row r="23" spans="1:5" ht="22.2" customHeight="1" x14ac:dyDescent="0.3">
      <c r="A23" s="14" t="s">
        <v>17</v>
      </c>
      <c r="B23" s="157">
        <v>1531</v>
      </c>
      <c r="C23" s="157">
        <v>1466</v>
      </c>
      <c r="D23" s="38">
        <v>3.8</v>
      </c>
      <c r="E23" s="38">
        <v>3.8</v>
      </c>
    </row>
    <row r="24" spans="1:5" ht="22.2" customHeight="1" x14ac:dyDescent="0.3">
      <c r="A24" s="14" t="s">
        <v>18</v>
      </c>
      <c r="B24" s="157">
        <v>528</v>
      </c>
      <c r="C24" s="157">
        <v>404</v>
      </c>
      <c r="D24" s="38">
        <v>1.3</v>
      </c>
      <c r="E24" s="38">
        <v>1</v>
      </c>
    </row>
    <row r="25" spans="1:5" ht="22.2" customHeight="1" x14ac:dyDescent="0.3">
      <c r="A25" s="14" t="s">
        <v>19</v>
      </c>
      <c r="B25" s="157">
        <v>2473</v>
      </c>
      <c r="C25" s="157">
        <v>2816</v>
      </c>
      <c r="D25" s="38">
        <v>6.1</v>
      </c>
      <c r="E25" s="38">
        <v>7.3</v>
      </c>
    </row>
    <row r="26" spans="1:5" ht="22.2" customHeight="1" x14ac:dyDescent="0.3">
      <c r="A26" s="14" t="s">
        <v>20</v>
      </c>
      <c r="B26" s="157">
        <v>1055</v>
      </c>
      <c r="C26" s="157">
        <v>1034</v>
      </c>
      <c r="D26" s="38">
        <v>2.6</v>
      </c>
      <c r="E26" s="38">
        <v>2.7</v>
      </c>
    </row>
    <row r="27" spans="1:5" ht="22.2" customHeight="1" x14ac:dyDescent="0.3">
      <c r="A27" s="14" t="s">
        <v>21</v>
      </c>
      <c r="B27" s="157">
        <v>602</v>
      </c>
      <c r="C27" s="157">
        <v>483</v>
      </c>
      <c r="D27" s="38">
        <v>1.5</v>
      </c>
      <c r="E27" s="38">
        <v>1.3</v>
      </c>
    </row>
    <row r="28" spans="1:5" ht="22.2" customHeight="1" x14ac:dyDescent="0.3">
      <c r="A28" s="14" t="s">
        <v>22</v>
      </c>
      <c r="B28" s="157">
        <v>351</v>
      </c>
      <c r="C28" s="157">
        <v>343</v>
      </c>
      <c r="D28" s="38">
        <v>0.9</v>
      </c>
      <c r="E28" s="38">
        <v>0.9</v>
      </c>
    </row>
    <row r="29" spans="1:5" ht="22.2" customHeight="1" x14ac:dyDescent="0.3">
      <c r="A29" s="14" t="s">
        <v>23</v>
      </c>
      <c r="B29" s="157">
        <v>377</v>
      </c>
      <c r="C29" s="157">
        <v>353</v>
      </c>
      <c r="D29" s="38">
        <v>0.9</v>
      </c>
      <c r="E29" s="38">
        <v>0.9</v>
      </c>
    </row>
    <row r="30" spans="1:5" ht="22.2" customHeight="1" x14ac:dyDescent="0.3">
      <c r="A30" s="14" t="s">
        <v>24</v>
      </c>
      <c r="B30" s="157">
        <v>2267</v>
      </c>
      <c r="C30" s="157">
        <v>2024</v>
      </c>
      <c r="D30" s="38">
        <v>5.6</v>
      </c>
      <c r="E30" s="38">
        <v>5.3</v>
      </c>
    </row>
    <row r="31" spans="1:5" ht="22.2" customHeight="1" x14ac:dyDescent="0.3">
      <c r="A31" s="14" t="s">
        <v>25</v>
      </c>
      <c r="B31" s="157">
        <v>233</v>
      </c>
      <c r="C31" s="157">
        <v>266</v>
      </c>
      <c r="D31" s="38">
        <v>0.6</v>
      </c>
      <c r="E31" s="38">
        <v>0.7</v>
      </c>
    </row>
    <row r="32" spans="1:5" ht="22.2" customHeight="1" x14ac:dyDescent="0.3">
      <c r="A32" s="14" t="s">
        <v>26</v>
      </c>
      <c r="B32" s="157">
        <v>466</v>
      </c>
      <c r="C32" s="157">
        <v>531</v>
      </c>
      <c r="D32" s="38">
        <v>1.1000000000000001</v>
      </c>
      <c r="E32" s="38">
        <v>1.4</v>
      </c>
    </row>
    <row r="33" spans="1:5" ht="22.2" customHeight="1" x14ac:dyDescent="0.3">
      <c r="A33" s="14" t="s">
        <v>27</v>
      </c>
      <c r="B33" s="157">
        <v>492</v>
      </c>
      <c r="C33" s="157">
        <v>602</v>
      </c>
      <c r="D33" s="38">
        <v>1.2</v>
      </c>
      <c r="E33" s="38">
        <v>1.6</v>
      </c>
    </row>
    <row r="34" spans="1:5" ht="22.2" customHeight="1" x14ac:dyDescent="0.3">
      <c r="A34" s="14" t="s">
        <v>28</v>
      </c>
      <c r="B34" s="157">
        <v>549</v>
      </c>
      <c r="C34" s="157">
        <v>507</v>
      </c>
      <c r="D34" s="38">
        <v>1.4</v>
      </c>
      <c r="E34" s="38">
        <v>1.3</v>
      </c>
    </row>
    <row r="35" spans="1:5" ht="22.2" customHeight="1" x14ac:dyDescent="0.3">
      <c r="A35" s="14" t="s">
        <v>29</v>
      </c>
      <c r="B35" s="157">
        <v>295</v>
      </c>
      <c r="C35" s="157">
        <v>263</v>
      </c>
      <c r="D35" s="38">
        <v>0.7</v>
      </c>
      <c r="E35" s="38">
        <v>0.7</v>
      </c>
    </row>
    <row r="36" spans="1:5" ht="22.2" customHeight="1" x14ac:dyDescent="0.3">
      <c r="A36" s="8" t="s">
        <v>30</v>
      </c>
      <c r="B36" s="157">
        <v>12282</v>
      </c>
      <c r="C36" s="157">
        <v>10683</v>
      </c>
      <c r="D36" s="38">
        <v>30.3</v>
      </c>
      <c r="E36" s="38">
        <v>27.8</v>
      </c>
    </row>
    <row r="37" spans="1:5" ht="22.2" customHeight="1" x14ac:dyDescent="0.3">
      <c r="A37" s="14" t="s">
        <v>31</v>
      </c>
      <c r="B37" s="157">
        <v>330</v>
      </c>
      <c r="C37" s="157">
        <v>365</v>
      </c>
      <c r="D37" s="38">
        <v>0.8</v>
      </c>
      <c r="E37" s="38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B3" sqref="B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75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210232</v>
      </c>
      <c r="C9" s="247">
        <f>SUM(C11:C37)</f>
        <v>222789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7598</v>
      </c>
      <c r="C11" s="157">
        <v>8593</v>
      </c>
      <c r="D11" s="38">
        <v>3.6</v>
      </c>
      <c r="E11" s="38">
        <v>3.9</v>
      </c>
    </row>
    <row r="12" spans="1:6" ht="22.2" customHeight="1" x14ac:dyDescent="0.3">
      <c r="A12" s="14" t="s">
        <v>6</v>
      </c>
      <c r="B12" s="157">
        <v>3127</v>
      </c>
      <c r="C12" s="157">
        <v>3384</v>
      </c>
      <c r="D12" s="38">
        <v>1.5</v>
      </c>
      <c r="E12" s="38">
        <v>1.5</v>
      </c>
    </row>
    <row r="13" spans="1:6" ht="22.2" customHeight="1" x14ac:dyDescent="0.3">
      <c r="A13" s="14" t="s">
        <v>7</v>
      </c>
      <c r="B13" s="157">
        <v>2692</v>
      </c>
      <c r="C13" s="157">
        <v>3035</v>
      </c>
      <c r="D13" s="38">
        <v>1.3</v>
      </c>
      <c r="E13" s="38">
        <v>1.4</v>
      </c>
    </row>
    <row r="14" spans="1:6" ht="22.2" customHeight="1" x14ac:dyDescent="0.3">
      <c r="A14" s="14" t="s">
        <v>8</v>
      </c>
      <c r="B14" s="157">
        <v>15863</v>
      </c>
      <c r="C14" s="157">
        <v>16661</v>
      </c>
      <c r="D14" s="38">
        <v>7.5</v>
      </c>
      <c r="E14" s="38">
        <v>7.5</v>
      </c>
    </row>
    <row r="15" spans="1:6" ht="22.2" customHeight="1" x14ac:dyDescent="0.3">
      <c r="A15" s="14" t="s">
        <v>9</v>
      </c>
      <c r="B15" s="157">
        <v>23042</v>
      </c>
      <c r="C15" s="157">
        <v>23047</v>
      </c>
      <c r="D15" s="38">
        <v>11</v>
      </c>
      <c r="E15" s="38">
        <v>10.3</v>
      </c>
    </row>
    <row r="16" spans="1:6" ht="22.2" customHeight="1" x14ac:dyDescent="0.3">
      <c r="A16" s="14" t="s">
        <v>10</v>
      </c>
      <c r="B16" s="157">
        <v>2304</v>
      </c>
      <c r="C16" s="157">
        <v>2497</v>
      </c>
      <c r="D16" s="38">
        <v>1.1000000000000001</v>
      </c>
      <c r="E16" s="38">
        <v>1.1000000000000001</v>
      </c>
    </row>
    <row r="17" spans="1:5" ht="22.2" customHeight="1" x14ac:dyDescent="0.3">
      <c r="A17" s="14" t="s">
        <v>11</v>
      </c>
      <c r="B17" s="157">
        <v>3352</v>
      </c>
      <c r="C17" s="157">
        <v>3153</v>
      </c>
      <c r="D17" s="38">
        <v>1.6</v>
      </c>
      <c r="E17" s="38">
        <v>1.4</v>
      </c>
    </row>
    <row r="18" spans="1:5" ht="22.2" customHeight="1" x14ac:dyDescent="0.3">
      <c r="A18" s="14" t="s">
        <v>12</v>
      </c>
      <c r="B18" s="157">
        <v>5259</v>
      </c>
      <c r="C18" s="157">
        <v>5492</v>
      </c>
      <c r="D18" s="38">
        <v>2.5</v>
      </c>
      <c r="E18" s="38">
        <v>2.5</v>
      </c>
    </row>
    <row r="19" spans="1:5" ht="22.2" customHeight="1" x14ac:dyDescent="0.3">
      <c r="A19" s="14" t="s">
        <v>13</v>
      </c>
      <c r="B19" s="157">
        <v>3697</v>
      </c>
      <c r="C19" s="157">
        <v>4465</v>
      </c>
      <c r="D19" s="38">
        <v>1.7</v>
      </c>
      <c r="E19" s="38">
        <v>2</v>
      </c>
    </row>
    <row r="20" spans="1:5" ht="22.2" customHeight="1" x14ac:dyDescent="0.3">
      <c r="A20" s="14" t="s">
        <v>14</v>
      </c>
      <c r="B20" s="157">
        <v>10966</v>
      </c>
      <c r="C20" s="157">
        <v>12604</v>
      </c>
      <c r="D20" s="38">
        <v>5.2</v>
      </c>
      <c r="E20" s="38">
        <v>5.7</v>
      </c>
    </row>
    <row r="21" spans="1:5" ht="22.2" customHeight="1" x14ac:dyDescent="0.3">
      <c r="A21" s="14" t="s">
        <v>15</v>
      </c>
      <c r="B21" s="157">
        <v>2226</v>
      </c>
      <c r="C21" s="157">
        <v>2662</v>
      </c>
      <c r="D21" s="38">
        <v>1.1000000000000001</v>
      </c>
      <c r="E21" s="38">
        <v>1.2</v>
      </c>
    </row>
    <row r="22" spans="1:5" ht="22.2" customHeight="1" x14ac:dyDescent="0.3">
      <c r="A22" s="14" t="s">
        <v>16</v>
      </c>
      <c r="B22" s="157">
        <v>5046</v>
      </c>
      <c r="C22" s="157">
        <v>4953</v>
      </c>
      <c r="D22" s="38">
        <v>2.4</v>
      </c>
      <c r="E22" s="38">
        <v>2.2000000000000002</v>
      </c>
    </row>
    <row r="23" spans="1:5" ht="22.2" customHeight="1" x14ac:dyDescent="0.3">
      <c r="A23" s="14" t="s">
        <v>17</v>
      </c>
      <c r="B23" s="157">
        <v>9632</v>
      </c>
      <c r="C23" s="157">
        <v>9527</v>
      </c>
      <c r="D23" s="38">
        <v>4.5999999999999996</v>
      </c>
      <c r="E23" s="38">
        <v>4.3</v>
      </c>
    </row>
    <row r="24" spans="1:5" ht="22.2" customHeight="1" x14ac:dyDescent="0.3">
      <c r="A24" s="14" t="s">
        <v>18</v>
      </c>
      <c r="B24" s="157">
        <v>3295</v>
      </c>
      <c r="C24" s="157">
        <v>3678</v>
      </c>
      <c r="D24" s="38">
        <v>1.6</v>
      </c>
      <c r="E24" s="38">
        <v>1.6</v>
      </c>
    </row>
    <row r="25" spans="1:5" ht="22.2" customHeight="1" x14ac:dyDescent="0.3">
      <c r="A25" s="14" t="s">
        <v>19</v>
      </c>
      <c r="B25" s="157">
        <v>8644</v>
      </c>
      <c r="C25" s="157">
        <v>9620</v>
      </c>
      <c r="D25" s="38">
        <v>4.0999999999999996</v>
      </c>
      <c r="E25" s="38">
        <v>4.3</v>
      </c>
    </row>
    <row r="26" spans="1:5" ht="22.2" customHeight="1" x14ac:dyDescent="0.3">
      <c r="A26" s="14" t="s">
        <v>20</v>
      </c>
      <c r="B26" s="157">
        <v>3666</v>
      </c>
      <c r="C26" s="157">
        <v>4075</v>
      </c>
      <c r="D26" s="38">
        <v>1.7</v>
      </c>
      <c r="E26" s="38">
        <v>1.8</v>
      </c>
    </row>
    <row r="27" spans="1:5" ht="22.2" customHeight="1" x14ac:dyDescent="0.3">
      <c r="A27" s="14" t="s">
        <v>21</v>
      </c>
      <c r="B27" s="157">
        <v>2099</v>
      </c>
      <c r="C27" s="157">
        <v>2273</v>
      </c>
      <c r="D27" s="38">
        <v>1</v>
      </c>
      <c r="E27" s="38">
        <v>1</v>
      </c>
    </row>
    <row r="28" spans="1:5" ht="22.2" customHeight="1" x14ac:dyDescent="0.3">
      <c r="A28" s="14" t="s">
        <v>22</v>
      </c>
      <c r="B28" s="157">
        <v>3300</v>
      </c>
      <c r="C28" s="157">
        <v>3504</v>
      </c>
      <c r="D28" s="38">
        <v>1.6</v>
      </c>
      <c r="E28" s="38">
        <v>1.6</v>
      </c>
    </row>
    <row r="29" spans="1:5" ht="22.2" customHeight="1" x14ac:dyDescent="0.3">
      <c r="A29" s="14" t="s">
        <v>23</v>
      </c>
      <c r="B29" s="157">
        <v>1975</v>
      </c>
      <c r="C29" s="157">
        <v>2123</v>
      </c>
      <c r="D29" s="38">
        <v>0.9</v>
      </c>
      <c r="E29" s="38">
        <v>1</v>
      </c>
    </row>
    <row r="30" spans="1:5" ht="22.2" customHeight="1" x14ac:dyDescent="0.3">
      <c r="A30" s="14" t="s">
        <v>24</v>
      </c>
      <c r="B30" s="157">
        <v>10943</v>
      </c>
      <c r="C30" s="157">
        <v>10559</v>
      </c>
      <c r="D30" s="38">
        <v>5.2</v>
      </c>
      <c r="E30" s="38">
        <v>4.7</v>
      </c>
    </row>
    <row r="31" spans="1:5" ht="22.2" customHeight="1" x14ac:dyDescent="0.3">
      <c r="A31" s="14" t="s">
        <v>25</v>
      </c>
      <c r="B31" s="157">
        <v>2077</v>
      </c>
      <c r="C31" s="157">
        <v>2202</v>
      </c>
      <c r="D31" s="38">
        <v>1</v>
      </c>
      <c r="E31" s="38">
        <v>1</v>
      </c>
    </row>
    <row r="32" spans="1:5" ht="22.2" customHeight="1" x14ac:dyDescent="0.3">
      <c r="A32" s="14" t="s">
        <v>26</v>
      </c>
      <c r="B32" s="157">
        <v>2290</v>
      </c>
      <c r="C32" s="157">
        <v>2439</v>
      </c>
      <c r="D32" s="38">
        <v>1.1000000000000001</v>
      </c>
      <c r="E32" s="38">
        <v>1.1000000000000001</v>
      </c>
    </row>
    <row r="33" spans="1:5" ht="22.2" customHeight="1" x14ac:dyDescent="0.3">
      <c r="A33" s="14" t="s">
        <v>27</v>
      </c>
      <c r="B33" s="157">
        <v>3455</v>
      </c>
      <c r="C33" s="157">
        <v>3521</v>
      </c>
      <c r="D33" s="38">
        <v>1.6</v>
      </c>
      <c r="E33" s="38">
        <v>1.6</v>
      </c>
    </row>
    <row r="34" spans="1:5" ht="22.2" customHeight="1" x14ac:dyDescent="0.3">
      <c r="A34" s="14" t="s">
        <v>28</v>
      </c>
      <c r="B34" s="157">
        <v>1468</v>
      </c>
      <c r="C34" s="157">
        <v>1578</v>
      </c>
      <c r="D34" s="38">
        <v>0.7</v>
      </c>
      <c r="E34" s="38">
        <v>0.7</v>
      </c>
    </row>
    <row r="35" spans="1:5" ht="22.2" customHeight="1" x14ac:dyDescent="0.3">
      <c r="A35" s="14" t="s">
        <v>29</v>
      </c>
      <c r="B35" s="157">
        <v>2310</v>
      </c>
      <c r="C35" s="157">
        <v>2445</v>
      </c>
      <c r="D35" s="38">
        <v>1.1000000000000001</v>
      </c>
      <c r="E35" s="38">
        <v>1.1000000000000001</v>
      </c>
    </row>
    <row r="36" spans="1:5" ht="22.2" customHeight="1" x14ac:dyDescent="0.3">
      <c r="A36" s="8" t="s">
        <v>30</v>
      </c>
      <c r="B36" s="157">
        <v>68035</v>
      </c>
      <c r="C36" s="157">
        <v>72593</v>
      </c>
      <c r="D36" s="38">
        <v>32.4</v>
      </c>
      <c r="E36" s="38">
        <v>32.6</v>
      </c>
    </row>
    <row r="37" spans="1:5" ht="22.2" customHeight="1" x14ac:dyDescent="0.3">
      <c r="A37" s="14" t="s">
        <v>31</v>
      </c>
      <c r="B37" s="157">
        <v>1871</v>
      </c>
      <c r="C37" s="157">
        <v>2106</v>
      </c>
      <c r="D37" s="38">
        <v>0.9</v>
      </c>
      <c r="E37" s="38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sqref="A1:E2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 t="s">
        <v>162</v>
      </c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76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103869</v>
      </c>
      <c r="C9" s="247">
        <f>SUM(C11:C37)</f>
        <v>110085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4327</v>
      </c>
      <c r="C11" s="157">
        <v>4544</v>
      </c>
      <c r="D11" s="38">
        <v>4.2</v>
      </c>
      <c r="E11" s="255">
        <v>4.0999999999999996</v>
      </c>
    </row>
    <row r="12" spans="1:6" ht="22.2" customHeight="1" x14ac:dyDescent="0.3">
      <c r="A12" s="14" t="s">
        <v>6</v>
      </c>
      <c r="B12" s="157">
        <v>1555</v>
      </c>
      <c r="C12" s="157">
        <v>1820</v>
      </c>
      <c r="D12" s="38">
        <v>1.5</v>
      </c>
      <c r="E12" s="255">
        <v>1.6</v>
      </c>
    </row>
    <row r="13" spans="1:6" ht="22.2" customHeight="1" x14ac:dyDescent="0.3">
      <c r="A13" s="14" t="s">
        <v>7</v>
      </c>
      <c r="B13" s="157">
        <v>1624</v>
      </c>
      <c r="C13" s="157">
        <v>1615</v>
      </c>
      <c r="D13" s="38">
        <v>1.6</v>
      </c>
      <c r="E13" s="255">
        <v>1.5</v>
      </c>
    </row>
    <row r="14" spans="1:6" ht="22.2" customHeight="1" x14ac:dyDescent="0.3">
      <c r="A14" s="14" t="s">
        <v>8</v>
      </c>
      <c r="B14" s="157">
        <v>8514</v>
      </c>
      <c r="C14" s="157">
        <v>8920</v>
      </c>
      <c r="D14" s="38">
        <v>8.1999999999999993</v>
      </c>
      <c r="E14" s="255">
        <v>8.1</v>
      </c>
    </row>
    <row r="15" spans="1:6" ht="22.2" customHeight="1" x14ac:dyDescent="0.3">
      <c r="A15" s="14" t="s">
        <v>9</v>
      </c>
      <c r="B15" s="157">
        <v>14169</v>
      </c>
      <c r="C15" s="157">
        <v>14240</v>
      </c>
      <c r="D15" s="38">
        <v>13.6</v>
      </c>
      <c r="E15" s="255">
        <v>12.9</v>
      </c>
    </row>
    <row r="16" spans="1:6" ht="22.2" customHeight="1" x14ac:dyDescent="0.3">
      <c r="A16" s="14" t="s">
        <v>10</v>
      </c>
      <c r="B16" s="157">
        <v>1181</v>
      </c>
      <c r="C16" s="157">
        <v>1287</v>
      </c>
      <c r="D16" s="38">
        <v>1.1000000000000001</v>
      </c>
      <c r="E16" s="255">
        <v>1.2</v>
      </c>
    </row>
    <row r="17" spans="1:5" ht="22.2" customHeight="1" x14ac:dyDescent="0.3">
      <c r="A17" s="14" t="s">
        <v>11</v>
      </c>
      <c r="B17" s="157">
        <v>1499</v>
      </c>
      <c r="C17" s="157">
        <v>1670</v>
      </c>
      <c r="D17" s="38">
        <v>1.5</v>
      </c>
      <c r="E17" s="255">
        <v>1.5</v>
      </c>
    </row>
    <row r="18" spans="1:5" ht="22.2" customHeight="1" x14ac:dyDescent="0.3">
      <c r="A18" s="14" t="s">
        <v>12</v>
      </c>
      <c r="B18" s="157">
        <v>2217</v>
      </c>
      <c r="C18" s="157">
        <v>2169</v>
      </c>
      <c r="D18" s="38">
        <v>2.1</v>
      </c>
      <c r="E18" s="255">
        <v>2</v>
      </c>
    </row>
    <row r="19" spans="1:5" ht="22.2" customHeight="1" x14ac:dyDescent="0.3">
      <c r="A19" s="14" t="s">
        <v>13</v>
      </c>
      <c r="B19" s="157">
        <v>1498</v>
      </c>
      <c r="C19" s="157">
        <v>1559</v>
      </c>
      <c r="D19" s="38">
        <v>1.4</v>
      </c>
      <c r="E19" s="255">
        <v>1.4</v>
      </c>
    </row>
    <row r="20" spans="1:5" ht="22.2" customHeight="1" x14ac:dyDescent="0.3">
      <c r="A20" s="14" t="s">
        <v>14</v>
      </c>
      <c r="B20" s="157">
        <v>9245</v>
      </c>
      <c r="C20" s="157">
        <v>6720</v>
      </c>
      <c r="D20" s="38">
        <v>8.9</v>
      </c>
      <c r="E20" s="255">
        <v>6.1</v>
      </c>
    </row>
    <row r="21" spans="1:5" ht="22.2" customHeight="1" x14ac:dyDescent="0.3">
      <c r="A21" s="14" t="s">
        <v>15</v>
      </c>
      <c r="B21" s="157">
        <v>1974</v>
      </c>
      <c r="C21" s="157">
        <v>2118</v>
      </c>
      <c r="D21" s="38">
        <v>1.9</v>
      </c>
      <c r="E21" s="255">
        <v>1.9</v>
      </c>
    </row>
    <row r="22" spans="1:5" ht="22.2" customHeight="1" x14ac:dyDescent="0.3">
      <c r="A22" s="14" t="s">
        <v>16</v>
      </c>
      <c r="B22" s="157">
        <v>3047</v>
      </c>
      <c r="C22" s="157">
        <v>3614</v>
      </c>
      <c r="D22" s="38">
        <v>2.9</v>
      </c>
      <c r="E22" s="255">
        <v>3.3</v>
      </c>
    </row>
    <row r="23" spans="1:5" ht="22.2" customHeight="1" x14ac:dyDescent="0.3">
      <c r="A23" s="14" t="s">
        <v>17</v>
      </c>
      <c r="B23" s="157">
        <v>5017</v>
      </c>
      <c r="C23" s="157">
        <v>5377</v>
      </c>
      <c r="D23" s="38">
        <v>4.8</v>
      </c>
      <c r="E23" s="255">
        <v>4.9000000000000004</v>
      </c>
    </row>
    <row r="24" spans="1:5" ht="22.2" customHeight="1" x14ac:dyDescent="0.3">
      <c r="A24" s="14" t="s">
        <v>18</v>
      </c>
      <c r="B24" s="157">
        <v>2827</v>
      </c>
      <c r="C24" s="157">
        <v>3033</v>
      </c>
      <c r="D24" s="38">
        <v>2.7</v>
      </c>
      <c r="E24" s="255">
        <v>2.8</v>
      </c>
    </row>
    <row r="25" spans="1:5" ht="22.2" customHeight="1" x14ac:dyDescent="0.3">
      <c r="A25" s="14" t="s">
        <v>19</v>
      </c>
      <c r="B25" s="157">
        <v>11230</v>
      </c>
      <c r="C25" s="157">
        <v>11703</v>
      </c>
      <c r="D25" s="38">
        <v>10.8</v>
      </c>
      <c r="E25" s="255">
        <v>10.6</v>
      </c>
    </row>
    <row r="26" spans="1:5" ht="22.2" customHeight="1" x14ac:dyDescent="0.3">
      <c r="A26" s="14" t="s">
        <v>20</v>
      </c>
      <c r="B26" s="157">
        <v>3857</v>
      </c>
      <c r="C26" s="157">
        <v>3895</v>
      </c>
      <c r="D26" s="38">
        <v>3.7</v>
      </c>
      <c r="E26" s="255">
        <v>3.5</v>
      </c>
    </row>
    <row r="27" spans="1:5" ht="22.2" customHeight="1" x14ac:dyDescent="0.3">
      <c r="A27" s="14" t="s">
        <v>21</v>
      </c>
      <c r="B27" s="157">
        <v>1339</v>
      </c>
      <c r="C27" s="157">
        <v>1513</v>
      </c>
      <c r="D27" s="38">
        <v>1.3</v>
      </c>
      <c r="E27" s="255">
        <v>1.4</v>
      </c>
    </row>
    <row r="28" spans="1:5" ht="22.2" customHeight="1" x14ac:dyDescent="0.3">
      <c r="A28" s="14" t="s">
        <v>22</v>
      </c>
      <c r="B28" s="157">
        <v>1532</v>
      </c>
      <c r="C28" s="157">
        <v>1503</v>
      </c>
      <c r="D28" s="38">
        <v>1.5</v>
      </c>
      <c r="E28" s="255">
        <v>1.4</v>
      </c>
    </row>
    <row r="29" spans="1:5" ht="22.2" customHeight="1" x14ac:dyDescent="0.3">
      <c r="A29" s="14" t="s">
        <v>23</v>
      </c>
      <c r="B29" s="157">
        <v>1446</v>
      </c>
      <c r="C29" s="157">
        <v>1230</v>
      </c>
      <c r="D29" s="38">
        <v>1.4</v>
      </c>
      <c r="E29" s="255">
        <v>1.1000000000000001</v>
      </c>
    </row>
    <row r="30" spans="1:5" ht="22.2" customHeight="1" x14ac:dyDescent="0.3">
      <c r="A30" s="14" t="s">
        <v>24</v>
      </c>
      <c r="B30" s="157">
        <v>6038</v>
      </c>
      <c r="C30" s="157">
        <v>6238</v>
      </c>
      <c r="D30" s="38">
        <v>5.8</v>
      </c>
      <c r="E30" s="255">
        <v>5.7</v>
      </c>
    </row>
    <row r="31" spans="1:5" ht="22.2" customHeight="1" x14ac:dyDescent="0.3">
      <c r="A31" s="14" t="s">
        <v>25</v>
      </c>
      <c r="B31" s="157">
        <v>1125</v>
      </c>
      <c r="C31" s="157">
        <v>1155</v>
      </c>
      <c r="D31" s="38">
        <v>1.1000000000000001</v>
      </c>
      <c r="E31" s="255">
        <v>1</v>
      </c>
    </row>
    <row r="32" spans="1:5" ht="22.2" customHeight="1" x14ac:dyDescent="0.3">
      <c r="A32" s="14" t="s">
        <v>26</v>
      </c>
      <c r="B32" s="157">
        <v>1537</v>
      </c>
      <c r="C32" s="157">
        <v>1299</v>
      </c>
      <c r="D32" s="38">
        <v>1.5</v>
      </c>
      <c r="E32" s="255">
        <v>1.2</v>
      </c>
    </row>
    <row r="33" spans="1:5" ht="22.2" customHeight="1" x14ac:dyDescent="0.3">
      <c r="A33" s="14" t="s">
        <v>27</v>
      </c>
      <c r="B33" s="157">
        <v>1984</v>
      </c>
      <c r="C33" s="157">
        <v>2073</v>
      </c>
      <c r="D33" s="38">
        <v>1.9</v>
      </c>
      <c r="E33" s="255">
        <v>1.9</v>
      </c>
    </row>
    <row r="34" spans="1:5" ht="22.2" customHeight="1" x14ac:dyDescent="0.3">
      <c r="A34" s="14" t="s">
        <v>28</v>
      </c>
      <c r="B34" s="157">
        <v>716</v>
      </c>
      <c r="C34" s="157">
        <v>820</v>
      </c>
      <c r="D34" s="38">
        <v>0.7</v>
      </c>
      <c r="E34" s="255">
        <v>0.7</v>
      </c>
    </row>
    <row r="35" spans="1:5" ht="22.2" customHeight="1" x14ac:dyDescent="0.3">
      <c r="A35" s="14" t="s">
        <v>29</v>
      </c>
      <c r="B35" s="157">
        <v>1223</v>
      </c>
      <c r="C35" s="157">
        <v>1293</v>
      </c>
      <c r="D35" s="38">
        <v>1.2</v>
      </c>
      <c r="E35" s="255">
        <v>1.2</v>
      </c>
    </row>
    <row r="36" spans="1:5" ht="22.2" customHeight="1" x14ac:dyDescent="0.3">
      <c r="A36" s="8" t="s">
        <v>30</v>
      </c>
      <c r="B36" s="157">
        <v>12465</v>
      </c>
      <c r="C36" s="157">
        <v>17619</v>
      </c>
      <c r="D36" s="38">
        <v>12</v>
      </c>
      <c r="E36" s="255">
        <v>16</v>
      </c>
    </row>
    <row r="37" spans="1:5" ht="22.2" customHeight="1" x14ac:dyDescent="0.3">
      <c r="A37" s="14" t="s">
        <v>31</v>
      </c>
      <c r="B37" s="157">
        <v>683</v>
      </c>
      <c r="C37" s="157">
        <v>1058</v>
      </c>
      <c r="D37" s="38">
        <v>0.7</v>
      </c>
      <c r="E37" s="255">
        <v>1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">
    <tabColor rgb="FF0070C0"/>
  </sheetPr>
  <dimension ref="A1:L33"/>
  <sheetViews>
    <sheetView topLeftCell="A4"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4.4" customHeight="1" x14ac:dyDescent="0.3">
      <c r="A1" s="39"/>
      <c r="B1" s="318" t="s">
        <v>67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9.2" customHeight="1" x14ac:dyDescent="0.3">
      <c r="B2" s="212"/>
      <c r="F2" s="319" t="s">
        <v>66</v>
      </c>
      <c r="G2" s="319"/>
      <c r="H2" s="319"/>
      <c r="I2" s="319"/>
      <c r="J2" s="319"/>
      <c r="K2" s="319"/>
      <c r="L2" s="319"/>
    </row>
    <row r="3" spans="1:12" s="210" customFormat="1" ht="16.2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7">
        <v>2013</v>
      </c>
    </row>
    <row r="4" spans="1:12" ht="13.2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65">
        <v>112.1</v>
      </c>
      <c r="D5" s="65">
        <v>102.7</v>
      </c>
      <c r="E5" s="65">
        <v>107.3</v>
      </c>
      <c r="F5" s="65">
        <v>107.9</v>
      </c>
      <c r="G5" s="65">
        <v>102.3</v>
      </c>
      <c r="H5" s="65">
        <v>85.2</v>
      </c>
      <c r="I5" s="65">
        <v>104.1</v>
      </c>
      <c r="J5" s="65">
        <v>105.2</v>
      </c>
      <c r="K5" s="65">
        <v>100.2</v>
      </c>
      <c r="L5" s="143">
        <v>100</v>
      </c>
    </row>
    <row r="6" spans="1:12" ht="16.8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8">
        <v>108.5</v>
      </c>
      <c r="D7" s="68">
        <v>104</v>
      </c>
      <c r="E7" s="68">
        <v>106.7</v>
      </c>
      <c r="F7" s="52">
        <v>109</v>
      </c>
      <c r="G7" s="52">
        <v>106.6</v>
      </c>
      <c r="H7" s="52">
        <v>90.7</v>
      </c>
      <c r="I7" s="52">
        <v>103.4</v>
      </c>
      <c r="J7" s="52">
        <v>102.7</v>
      </c>
      <c r="K7" s="52">
        <v>98.8</v>
      </c>
      <c r="L7" s="52">
        <v>101</v>
      </c>
    </row>
    <row r="8" spans="1:12" ht="17.399999999999999" customHeight="1" x14ac:dyDescent="0.3">
      <c r="B8" s="43" t="s">
        <v>6</v>
      </c>
      <c r="C8" s="68">
        <v>111.9</v>
      </c>
      <c r="D8" s="68">
        <v>105.3</v>
      </c>
      <c r="E8" s="68">
        <v>106.2</v>
      </c>
      <c r="F8" s="52">
        <v>103.4</v>
      </c>
      <c r="G8" s="52">
        <v>105.1</v>
      </c>
      <c r="H8" s="52">
        <v>90.1</v>
      </c>
      <c r="I8" s="52">
        <v>103</v>
      </c>
      <c r="J8" s="52">
        <v>107.2</v>
      </c>
      <c r="K8" s="52">
        <v>103.7</v>
      </c>
      <c r="L8" s="52">
        <v>104.8</v>
      </c>
    </row>
    <row r="9" spans="1:12" ht="17.399999999999999" customHeight="1" x14ac:dyDescent="0.3">
      <c r="B9" s="43" t="s">
        <v>7</v>
      </c>
      <c r="C9" s="68">
        <v>119</v>
      </c>
      <c r="D9" s="68">
        <v>103.7</v>
      </c>
      <c r="E9" s="68">
        <v>103.5</v>
      </c>
      <c r="F9" s="52">
        <v>112.1</v>
      </c>
      <c r="G9" s="52">
        <v>106.1</v>
      </c>
      <c r="H9" s="52">
        <v>86</v>
      </c>
      <c r="I9" s="52">
        <v>100.2</v>
      </c>
      <c r="J9" s="52">
        <v>105.3</v>
      </c>
      <c r="K9" s="52">
        <v>104.8</v>
      </c>
      <c r="L9" s="52">
        <v>99.3</v>
      </c>
    </row>
    <row r="10" spans="1:12" ht="17.399999999999999" customHeight="1" x14ac:dyDescent="0.3">
      <c r="B10" s="43" t="s">
        <v>8</v>
      </c>
      <c r="C10" s="68">
        <v>111</v>
      </c>
      <c r="D10" s="68">
        <v>107.3</v>
      </c>
      <c r="E10" s="68">
        <v>108</v>
      </c>
      <c r="F10" s="52">
        <v>105.3</v>
      </c>
      <c r="G10" s="52">
        <v>97.3</v>
      </c>
      <c r="H10" s="52">
        <v>83.5</v>
      </c>
      <c r="I10" s="52">
        <v>105.8</v>
      </c>
      <c r="J10" s="52">
        <v>103.4</v>
      </c>
      <c r="K10" s="52">
        <v>97.5</v>
      </c>
      <c r="L10" s="52">
        <v>99.3</v>
      </c>
    </row>
    <row r="11" spans="1:12" ht="17.399999999999999" customHeight="1" x14ac:dyDescent="0.3">
      <c r="B11" s="43" t="s">
        <v>9</v>
      </c>
      <c r="C11" s="68">
        <v>110.8</v>
      </c>
      <c r="D11" s="68">
        <v>97.1</v>
      </c>
      <c r="E11" s="68">
        <v>108.3</v>
      </c>
      <c r="F11" s="52">
        <v>104.6</v>
      </c>
      <c r="G11" s="52">
        <v>97.1</v>
      </c>
      <c r="H11" s="52">
        <v>81.599999999999994</v>
      </c>
      <c r="I11" s="52">
        <v>111.1</v>
      </c>
      <c r="J11" s="52">
        <v>111.4</v>
      </c>
      <c r="K11" s="52">
        <v>97.1</v>
      </c>
      <c r="L11" s="52">
        <v>94.7</v>
      </c>
    </row>
    <row r="12" spans="1:12" ht="17.399999999999999" customHeight="1" x14ac:dyDescent="0.3">
      <c r="B12" s="43" t="s">
        <v>10</v>
      </c>
      <c r="C12" s="68">
        <v>115.6</v>
      </c>
      <c r="D12" s="68">
        <v>101.1</v>
      </c>
      <c r="E12" s="68">
        <v>103.6</v>
      </c>
      <c r="F12" s="52">
        <v>105.1</v>
      </c>
      <c r="G12" s="52">
        <v>104.2</v>
      </c>
      <c r="H12" s="52">
        <v>88.9</v>
      </c>
      <c r="I12" s="52">
        <v>112.8</v>
      </c>
      <c r="J12" s="52">
        <v>102.7</v>
      </c>
      <c r="K12" s="52">
        <v>109.4</v>
      </c>
      <c r="L12" s="52">
        <v>101.9</v>
      </c>
    </row>
    <row r="13" spans="1:12" ht="17.399999999999999" customHeight="1" x14ac:dyDescent="0.3">
      <c r="B13" s="43" t="s">
        <v>11</v>
      </c>
      <c r="C13" s="68">
        <v>106.4</v>
      </c>
      <c r="D13" s="68">
        <v>98.5</v>
      </c>
      <c r="E13" s="68">
        <v>106.6</v>
      </c>
      <c r="F13" s="52">
        <v>108.2</v>
      </c>
      <c r="G13" s="52">
        <v>103.9</v>
      </c>
      <c r="H13" s="52">
        <v>82.1</v>
      </c>
      <c r="I13" s="52">
        <v>107.7</v>
      </c>
      <c r="J13" s="52">
        <v>104.7</v>
      </c>
      <c r="K13" s="52">
        <v>103</v>
      </c>
      <c r="L13" s="52">
        <v>100.6</v>
      </c>
    </row>
    <row r="14" spans="1:12" ht="17.399999999999999" customHeight="1" x14ac:dyDescent="0.3">
      <c r="B14" s="43" t="s">
        <v>12</v>
      </c>
      <c r="C14" s="68">
        <v>115.6</v>
      </c>
      <c r="D14" s="68">
        <v>104.6</v>
      </c>
      <c r="E14" s="68">
        <v>106.1</v>
      </c>
      <c r="F14" s="52">
        <v>108.5</v>
      </c>
      <c r="G14" s="52">
        <v>101.3</v>
      </c>
      <c r="H14" s="52">
        <v>78.900000000000006</v>
      </c>
      <c r="I14" s="52">
        <v>103.2</v>
      </c>
      <c r="J14" s="52">
        <v>102.9</v>
      </c>
      <c r="K14" s="52">
        <v>97.8</v>
      </c>
      <c r="L14" s="52">
        <v>99.3</v>
      </c>
    </row>
    <row r="15" spans="1:12" ht="17.399999999999999" customHeight="1" x14ac:dyDescent="0.3">
      <c r="B15" s="43" t="s">
        <v>13</v>
      </c>
      <c r="C15" s="68">
        <v>107.6</v>
      </c>
      <c r="D15" s="68">
        <v>105.9</v>
      </c>
      <c r="E15" s="68">
        <v>102.5</v>
      </c>
      <c r="F15" s="52">
        <v>100.8</v>
      </c>
      <c r="G15" s="52">
        <v>97.5</v>
      </c>
      <c r="H15" s="52">
        <v>89.3</v>
      </c>
      <c r="I15" s="52">
        <v>100.5</v>
      </c>
      <c r="J15" s="52">
        <v>106.5</v>
      </c>
      <c r="K15" s="52">
        <v>103.3</v>
      </c>
      <c r="L15" s="52">
        <v>97.7</v>
      </c>
    </row>
    <row r="16" spans="1:12" ht="17.399999999999999" customHeight="1" x14ac:dyDescent="0.3">
      <c r="B16" s="43" t="s">
        <v>14</v>
      </c>
      <c r="C16" s="68">
        <v>109.8</v>
      </c>
      <c r="D16" s="68">
        <v>107.3</v>
      </c>
      <c r="E16" s="68">
        <v>108.8</v>
      </c>
      <c r="F16" s="52">
        <v>105.9</v>
      </c>
      <c r="G16" s="52">
        <v>104.4</v>
      </c>
      <c r="H16" s="52">
        <v>89.2</v>
      </c>
      <c r="I16" s="52">
        <v>105.1</v>
      </c>
      <c r="J16" s="52">
        <v>111.7</v>
      </c>
      <c r="K16" s="52">
        <v>101.9</v>
      </c>
      <c r="L16" s="52">
        <v>93.4</v>
      </c>
    </row>
    <row r="17" spans="1:12" ht="17.399999999999999" customHeight="1" x14ac:dyDescent="0.3">
      <c r="B17" s="43" t="s">
        <v>15</v>
      </c>
      <c r="C17" s="68">
        <v>118.9</v>
      </c>
      <c r="D17" s="68">
        <v>102.4</v>
      </c>
      <c r="E17" s="68">
        <v>105.1</v>
      </c>
      <c r="F17" s="52">
        <v>97.9</v>
      </c>
      <c r="G17" s="52">
        <v>113.7</v>
      </c>
      <c r="H17" s="52">
        <v>85.8</v>
      </c>
      <c r="I17" s="52">
        <v>105.7</v>
      </c>
      <c r="J17" s="52">
        <v>109.2</v>
      </c>
      <c r="K17" s="52">
        <v>100.7</v>
      </c>
      <c r="L17" s="52">
        <v>109.5</v>
      </c>
    </row>
    <row r="18" spans="1:12" ht="17.399999999999999" customHeight="1" x14ac:dyDescent="0.3">
      <c r="A18" s="305">
        <v>15</v>
      </c>
      <c r="B18" s="43" t="s">
        <v>16</v>
      </c>
      <c r="C18" s="68">
        <v>108.2</v>
      </c>
      <c r="D18" s="68">
        <v>100.3</v>
      </c>
      <c r="E18" s="68">
        <v>104.3</v>
      </c>
      <c r="F18" s="52">
        <v>105.2</v>
      </c>
      <c r="G18" s="52">
        <v>98.9</v>
      </c>
      <c r="H18" s="52">
        <v>86.7</v>
      </c>
      <c r="I18" s="52">
        <v>102.3</v>
      </c>
      <c r="J18" s="52">
        <v>109.1</v>
      </c>
      <c r="K18" s="52">
        <v>99.1</v>
      </c>
      <c r="L18" s="52">
        <v>92.2</v>
      </c>
    </row>
    <row r="19" spans="1:12" ht="17.399999999999999" customHeight="1" x14ac:dyDescent="0.3">
      <c r="B19" s="43" t="s">
        <v>17</v>
      </c>
      <c r="C19" s="68">
        <v>105.2</v>
      </c>
      <c r="D19" s="68">
        <v>98.1</v>
      </c>
      <c r="E19" s="68">
        <v>108.3</v>
      </c>
      <c r="F19" s="52">
        <v>105.8</v>
      </c>
      <c r="G19" s="52">
        <v>100.7</v>
      </c>
      <c r="H19" s="52">
        <v>88.3</v>
      </c>
      <c r="I19" s="52">
        <v>102.3</v>
      </c>
      <c r="J19" s="52">
        <v>108.7</v>
      </c>
      <c r="K19" s="52">
        <v>102</v>
      </c>
      <c r="L19" s="52">
        <v>98.8</v>
      </c>
    </row>
    <row r="20" spans="1:12" ht="17.399999999999999" customHeight="1" x14ac:dyDescent="0.3">
      <c r="B20" s="43" t="s">
        <v>18</v>
      </c>
      <c r="C20" s="68">
        <v>118.1</v>
      </c>
      <c r="D20" s="68">
        <v>100.1</v>
      </c>
      <c r="E20" s="68">
        <v>107.1</v>
      </c>
      <c r="F20" s="52">
        <v>99.5</v>
      </c>
      <c r="G20" s="52">
        <v>106.9</v>
      </c>
      <c r="H20" s="52">
        <v>92.5</v>
      </c>
      <c r="I20" s="52">
        <v>103.2</v>
      </c>
      <c r="J20" s="52">
        <v>102.7</v>
      </c>
      <c r="K20" s="52">
        <v>96.1</v>
      </c>
      <c r="L20" s="52">
        <v>104.4</v>
      </c>
    </row>
    <row r="21" spans="1:12" ht="17.399999999999999" customHeight="1" x14ac:dyDescent="0.3">
      <c r="B21" s="43" t="s">
        <v>19</v>
      </c>
      <c r="C21" s="68">
        <v>108.1</v>
      </c>
      <c r="D21" s="68">
        <v>99.6</v>
      </c>
      <c r="E21" s="68">
        <v>103.5</v>
      </c>
      <c r="F21" s="52">
        <v>106.3</v>
      </c>
      <c r="G21" s="52">
        <v>111.9</v>
      </c>
      <c r="H21" s="52">
        <v>86.8</v>
      </c>
      <c r="I21" s="52">
        <v>102.4</v>
      </c>
      <c r="J21" s="52">
        <v>102.1</v>
      </c>
      <c r="K21" s="52">
        <v>96.8</v>
      </c>
      <c r="L21" s="52">
        <v>105.7</v>
      </c>
    </row>
    <row r="22" spans="1:12" ht="17.399999999999999" customHeight="1" x14ac:dyDescent="0.3">
      <c r="B22" s="43" t="s">
        <v>20</v>
      </c>
      <c r="C22" s="68">
        <v>116.7</v>
      </c>
      <c r="D22" s="68">
        <v>99.2</v>
      </c>
      <c r="E22" s="68">
        <v>108.2</v>
      </c>
      <c r="F22" s="52">
        <v>105.8</v>
      </c>
      <c r="G22" s="52">
        <v>94.9</v>
      </c>
      <c r="H22" s="52">
        <v>86.8</v>
      </c>
      <c r="I22" s="52">
        <v>109.5</v>
      </c>
      <c r="J22" s="52">
        <v>101.8</v>
      </c>
      <c r="K22" s="52">
        <v>97.8</v>
      </c>
      <c r="L22" s="52">
        <v>94.4</v>
      </c>
    </row>
    <row r="23" spans="1:12" ht="17.399999999999999" customHeight="1" x14ac:dyDescent="0.3">
      <c r="B23" s="43" t="s">
        <v>21</v>
      </c>
      <c r="C23" s="68">
        <v>113.1</v>
      </c>
      <c r="D23" s="68">
        <v>102.1</v>
      </c>
      <c r="E23" s="68">
        <v>106.9</v>
      </c>
      <c r="F23" s="52">
        <v>104.5</v>
      </c>
      <c r="G23" s="52">
        <v>99.5</v>
      </c>
      <c r="H23" s="52">
        <v>86.5</v>
      </c>
      <c r="I23" s="52">
        <v>106.8</v>
      </c>
      <c r="J23" s="52">
        <v>104.6</v>
      </c>
      <c r="K23" s="52">
        <v>103.3</v>
      </c>
      <c r="L23" s="52">
        <v>96.9</v>
      </c>
    </row>
    <row r="24" spans="1:12" ht="17.399999999999999" customHeight="1" x14ac:dyDescent="0.3">
      <c r="B24" s="43" t="s">
        <v>22</v>
      </c>
      <c r="C24" s="68">
        <v>105.9</v>
      </c>
      <c r="D24" s="68">
        <v>104.4</v>
      </c>
      <c r="E24" s="68">
        <v>103.4</v>
      </c>
      <c r="F24" s="52">
        <v>103.4</v>
      </c>
      <c r="G24" s="52">
        <v>103.6</v>
      </c>
      <c r="H24" s="52">
        <v>88.7</v>
      </c>
      <c r="I24" s="52">
        <v>98.9</v>
      </c>
      <c r="J24" s="52">
        <v>107.8</v>
      </c>
      <c r="K24" s="52">
        <v>101.7</v>
      </c>
      <c r="L24" s="52">
        <v>102.7</v>
      </c>
    </row>
    <row r="25" spans="1:12" ht="17.399999999999999" customHeight="1" x14ac:dyDescent="0.3">
      <c r="B25" s="43" t="s">
        <v>23</v>
      </c>
      <c r="C25" s="68">
        <v>106.4</v>
      </c>
      <c r="D25" s="68">
        <v>102.5</v>
      </c>
      <c r="E25" s="68">
        <v>110.3</v>
      </c>
      <c r="F25" s="52">
        <v>108.3</v>
      </c>
      <c r="G25" s="52">
        <v>105.1</v>
      </c>
      <c r="H25" s="52">
        <v>94.5</v>
      </c>
      <c r="I25" s="52">
        <v>100.4</v>
      </c>
      <c r="J25" s="52">
        <v>111.3</v>
      </c>
      <c r="K25" s="52">
        <v>109</v>
      </c>
      <c r="L25" s="52">
        <v>96.6</v>
      </c>
    </row>
    <row r="26" spans="1:12" ht="17.399999999999999" customHeight="1" x14ac:dyDescent="0.3">
      <c r="B26" s="43" t="s">
        <v>24</v>
      </c>
      <c r="C26" s="68">
        <v>112.2</v>
      </c>
      <c r="D26" s="68">
        <v>104.8</v>
      </c>
      <c r="E26" s="68">
        <v>107.5</v>
      </c>
      <c r="F26" s="52">
        <v>107.2</v>
      </c>
      <c r="G26" s="52">
        <v>102.1</v>
      </c>
      <c r="H26" s="52">
        <v>86.3</v>
      </c>
      <c r="I26" s="52">
        <v>101.7</v>
      </c>
      <c r="J26" s="52">
        <v>104.5</v>
      </c>
      <c r="K26" s="52">
        <v>98.4</v>
      </c>
      <c r="L26" s="52">
        <v>98.8</v>
      </c>
    </row>
    <row r="27" spans="1:12" ht="17.399999999999999" customHeight="1" x14ac:dyDescent="0.3">
      <c r="B27" s="43" t="s">
        <v>25</v>
      </c>
      <c r="C27" s="68">
        <v>111.2</v>
      </c>
      <c r="D27" s="68">
        <v>99.2</v>
      </c>
      <c r="E27" s="68">
        <v>104</v>
      </c>
      <c r="F27" s="52">
        <v>100.4</v>
      </c>
      <c r="G27" s="52">
        <v>109.8</v>
      </c>
      <c r="H27" s="52">
        <v>93</v>
      </c>
      <c r="I27" s="52">
        <v>101.8</v>
      </c>
      <c r="J27" s="52">
        <v>103.8</v>
      </c>
      <c r="K27" s="52">
        <v>100.2</v>
      </c>
      <c r="L27" s="52">
        <v>101.1</v>
      </c>
    </row>
    <row r="28" spans="1:12" ht="17.399999999999999" customHeight="1" x14ac:dyDescent="0.3">
      <c r="B28" s="43" t="s">
        <v>26</v>
      </c>
      <c r="C28" s="68">
        <v>112.7</v>
      </c>
      <c r="D28" s="68">
        <v>103.9</v>
      </c>
      <c r="E28" s="68">
        <v>104.2</v>
      </c>
      <c r="F28" s="52">
        <v>104</v>
      </c>
      <c r="G28" s="52">
        <v>99.9</v>
      </c>
      <c r="H28" s="52">
        <v>90.6</v>
      </c>
      <c r="I28" s="52">
        <v>100</v>
      </c>
      <c r="J28" s="52">
        <v>108</v>
      </c>
      <c r="K28" s="52">
        <v>109</v>
      </c>
      <c r="L28" s="52">
        <v>96.9</v>
      </c>
    </row>
    <row r="29" spans="1:12" ht="17.399999999999999" customHeight="1" x14ac:dyDescent="0.3">
      <c r="B29" s="43" t="s">
        <v>27</v>
      </c>
      <c r="C29" s="68">
        <v>116.9</v>
      </c>
      <c r="D29" s="68">
        <v>107</v>
      </c>
      <c r="E29" s="68">
        <v>105.6</v>
      </c>
      <c r="F29" s="52">
        <v>106.5</v>
      </c>
      <c r="G29" s="52">
        <v>114.9</v>
      </c>
      <c r="H29" s="52">
        <v>85.5</v>
      </c>
      <c r="I29" s="52">
        <v>105.9</v>
      </c>
      <c r="J29" s="52">
        <v>106.4</v>
      </c>
      <c r="K29" s="52">
        <v>100.9</v>
      </c>
      <c r="L29" s="52">
        <v>100.7</v>
      </c>
    </row>
    <row r="30" spans="1:12" ht="17.399999999999999" customHeight="1" x14ac:dyDescent="0.3">
      <c r="B30" s="43" t="s">
        <v>28</v>
      </c>
      <c r="C30" s="68">
        <v>109.3</v>
      </c>
      <c r="D30" s="68">
        <v>101.5</v>
      </c>
      <c r="E30" s="68">
        <v>105.5</v>
      </c>
      <c r="F30" s="52">
        <v>108.3</v>
      </c>
      <c r="G30" s="52">
        <v>105.4</v>
      </c>
      <c r="H30" s="52">
        <v>88.6</v>
      </c>
      <c r="I30" s="52">
        <v>100.3</v>
      </c>
      <c r="J30" s="52">
        <v>104</v>
      </c>
      <c r="K30" s="52">
        <v>106.1</v>
      </c>
      <c r="L30" s="52">
        <v>101.5</v>
      </c>
    </row>
    <row r="31" spans="1:12" ht="17.399999999999999" customHeight="1" x14ac:dyDescent="0.3">
      <c r="B31" s="43" t="s">
        <v>29</v>
      </c>
      <c r="C31" s="68">
        <v>110</v>
      </c>
      <c r="D31" s="68">
        <v>100.1</v>
      </c>
      <c r="E31" s="68">
        <v>103.4</v>
      </c>
      <c r="F31" s="52">
        <v>106.5</v>
      </c>
      <c r="G31" s="52">
        <v>102.3</v>
      </c>
      <c r="H31" s="52">
        <v>89.6</v>
      </c>
      <c r="I31" s="52">
        <v>100</v>
      </c>
      <c r="J31" s="52">
        <v>107.8</v>
      </c>
      <c r="K31" s="52">
        <v>104</v>
      </c>
      <c r="L31" s="52">
        <v>95.8</v>
      </c>
    </row>
    <row r="32" spans="1:12" ht="17.399999999999999" customHeight="1" x14ac:dyDescent="0.3">
      <c r="B32" s="39" t="s">
        <v>30</v>
      </c>
      <c r="C32" s="68">
        <v>116.8</v>
      </c>
      <c r="D32" s="68">
        <v>105.8</v>
      </c>
      <c r="E32" s="68">
        <v>110.7</v>
      </c>
      <c r="F32" s="52">
        <v>119.7</v>
      </c>
      <c r="G32" s="52">
        <v>104.4</v>
      </c>
      <c r="H32" s="52">
        <v>81.7</v>
      </c>
      <c r="I32" s="52">
        <v>101.4</v>
      </c>
      <c r="J32" s="52">
        <v>100.7</v>
      </c>
      <c r="K32" s="52">
        <v>101.9</v>
      </c>
      <c r="L32" s="52">
        <v>106.4</v>
      </c>
    </row>
    <row r="33" spans="2:12" ht="17.399999999999999" customHeight="1" x14ac:dyDescent="0.3">
      <c r="B33" s="43" t="s">
        <v>31</v>
      </c>
      <c r="C33" s="68">
        <v>107</v>
      </c>
      <c r="D33" s="68">
        <v>100.9</v>
      </c>
      <c r="E33" s="68">
        <v>116.3</v>
      </c>
      <c r="F33" s="52">
        <v>106.6</v>
      </c>
      <c r="G33" s="52">
        <v>106.9</v>
      </c>
      <c r="H33" s="52">
        <v>89.6</v>
      </c>
      <c r="I33" s="52">
        <v>106.4</v>
      </c>
      <c r="J33" s="52">
        <v>103.1</v>
      </c>
      <c r="K33" s="52">
        <v>88.4</v>
      </c>
      <c r="L33" s="52">
        <v>106</v>
      </c>
    </row>
  </sheetData>
  <mergeCells count="2">
    <mergeCell ref="B1:L1"/>
    <mergeCell ref="F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4" sqref="C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77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11459</v>
      </c>
      <c r="C9" s="247">
        <f>SUM(C11:C37)</f>
        <v>11540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1096</v>
      </c>
      <c r="C11" s="157">
        <v>1122</v>
      </c>
      <c r="D11" s="38">
        <v>9.6</v>
      </c>
      <c r="E11" s="38">
        <v>9.6999999999999993</v>
      </c>
    </row>
    <row r="12" spans="1:6" ht="22.2" customHeight="1" x14ac:dyDescent="0.3">
      <c r="A12" s="14" t="s">
        <v>6</v>
      </c>
      <c r="B12" s="157">
        <v>290</v>
      </c>
      <c r="C12" s="157">
        <v>288</v>
      </c>
      <c r="D12" s="38">
        <v>2.5</v>
      </c>
      <c r="E12" s="38">
        <v>2.5</v>
      </c>
    </row>
    <row r="13" spans="1:6" ht="22.2" customHeight="1" x14ac:dyDescent="0.3">
      <c r="A13" s="14" t="s">
        <v>7</v>
      </c>
      <c r="B13" s="157">
        <v>140</v>
      </c>
      <c r="C13" s="157">
        <v>148</v>
      </c>
      <c r="D13" s="38">
        <v>1.2</v>
      </c>
      <c r="E13" s="38">
        <v>1.3</v>
      </c>
    </row>
    <row r="14" spans="1:6" ht="22.2" customHeight="1" x14ac:dyDescent="0.3">
      <c r="A14" s="14" t="s">
        <v>8</v>
      </c>
      <c r="B14" s="157">
        <v>638</v>
      </c>
      <c r="C14" s="157">
        <v>638</v>
      </c>
      <c r="D14" s="38">
        <v>5.6</v>
      </c>
      <c r="E14" s="38">
        <v>5.5</v>
      </c>
    </row>
    <row r="15" spans="1:6" ht="22.2" customHeight="1" x14ac:dyDescent="0.3">
      <c r="A15" s="14" t="s">
        <v>9</v>
      </c>
      <c r="B15" s="157">
        <v>848</v>
      </c>
      <c r="C15" s="157">
        <v>799</v>
      </c>
      <c r="D15" s="38">
        <v>7.4</v>
      </c>
      <c r="E15" s="38">
        <v>6.9</v>
      </c>
    </row>
    <row r="16" spans="1:6" ht="22.2" customHeight="1" x14ac:dyDescent="0.3">
      <c r="A16" s="14" t="s">
        <v>10</v>
      </c>
      <c r="B16" s="157">
        <v>127</v>
      </c>
      <c r="C16" s="157">
        <v>126</v>
      </c>
      <c r="D16" s="38">
        <v>1.1000000000000001</v>
      </c>
      <c r="E16" s="38">
        <v>1.1000000000000001</v>
      </c>
    </row>
    <row r="17" spans="1:5" ht="22.2" customHeight="1" x14ac:dyDescent="0.3">
      <c r="A17" s="14" t="s">
        <v>11</v>
      </c>
      <c r="B17" s="157">
        <v>240</v>
      </c>
      <c r="C17" s="157">
        <v>239</v>
      </c>
      <c r="D17" s="38">
        <v>2.1</v>
      </c>
      <c r="E17" s="38">
        <v>2.1</v>
      </c>
    </row>
    <row r="18" spans="1:5" ht="22.2" customHeight="1" x14ac:dyDescent="0.3">
      <c r="A18" s="14" t="s">
        <v>12</v>
      </c>
      <c r="B18" s="157">
        <v>396</v>
      </c>
      <c r="C18" s="157">
        <v>378</v>
      </c>
      <c r="D18" s="38">
        <v>3.4</v>
      </c>
      <c r="E18" s="38">
        <v>3.3</v>
      </c>
    </row>
    <row r="19" spans="1:5" ht="22.2" customHeight="1" x14ac:dyDescent="0.3">
      <c r="A19" s="14" t="s">
        <v>13</v>
      </c>
      <c r="B19" s="157">
        <v>282</v>
      </c>
      <c r="C19" s="157">
        <v>308</v>
      </c>
      <c r="D19" s="38">
        <v>2.5</v>
      </c>
      <c r="E19" s="38">
        <v>2.7</v>
      </c>
    </row>
    <row r="20" spans="1:5" ht="22.2" customHeight="1" x14ac:dyDescent="0.3">
      <c r="A20" s="14" t="s">
        <v>14</v>
      </c>
      <c r="B20" s="157">
        <v>728</v>
      </c>
      <c r="C20" s="157">
        <v>709</v>
      </c>
      <c r="D20" s="38">
        <v>6.3</v>
      </c>
      <c r="E20" s="38">
        <v>6.1</v>
      </c>
    </row>
    <row r="21" spans="1:5" ht="22.2" customHeight="1" x14ac:dyDescent="0.3">
      <c r="A21" s="14" t="s">
        <v>15</v>
      </c>
      <c r="B21" s="157">
        <v>77</v>
      </c>
      <c r="C21" s="157">
        <v>78</v>
      </c>
      <c r="D21" s="38">
        <v>0.7</v>
      </c>
      <c r="E21" s="38">
        <v>0.7</v>
      </c>
    </row>
    <row r="22" spans="1:5" ht="22.2" customHeight="1" x14ac:dyDescent="0.3">
      <c r="A22" s="14" t="s">
        <v>16</v>
      </c>
      <c r="B22" s="157">
        <v>304</v>
      </c>
      <c r="C22" s="157">
        <v>346</v>
      </c>
      <c r="D22" s="38">
        <v>2.6</v>
      </c>
      <c r="E22" s="38">
        <v>3</v>
      </c>
    </row>
    <row r="23" spans="1:5" ht="22.2" customHeight="1" x14ac:dyDescent="0.3">
      <c r="A23" s="14" t="s">
        <v>17</v>
      </c>
      <c r="B23" s="157">
        <v>667</v>
      </c>
      <c r="C23" s="157">
        <v>672</v>
      </c>
      <c r="D23" s="38">
        <v>5.8</v>
      </c>
      <c r="E23" s="38">
        <v>5.8</v>
      </c>
    </row>
    <row r="24" spans="1:5" ht="22.2" customHeight="1" x14ac:dyDescent="0.3">
      <c r="A24" s="14" t="s">
        <v>18</v>
      </c>
      <c r="B24" s="157">
        <v>206</v>
      </c>
      <c r="C24" s="157">
        <v>203</v>
      </c>
      <c r="D24" s="38">
        <v>1.8</v>
      </c>
      <c r="E24" s="38">
        <v>1.8</v>
      </c>
    </row>
    <row r="25" spans="1:5" ht="22.2" customHeight="1" x14ac:dyDescent="0.3">
      <c r="A25" s="14" t="s">
        <v>19</v>
      </c>
      <c r="B25" s="157">
        <v>790</v>
      </c>
      <c r="C25" s="157">
        <v>709</v>
      </c>
      <c r="D25" s="38">
        <v>6.9</v>
      </c>
      <c r="E25" s="38">
        <v>6.1</v>
      </c>
    </row>
    <row r="26" spans="1:5" ht="22.2" customHeight="1" x14ac:dyDescent="0.3">
      <c r="A26" s="14" t="s">
        <v>20</v>
      </c>
      <c r="B26" s="157">
        <v>218</v>
      </c>
      <c r="C26" s="157">
        <v>220</v>
      </c>
      <c r="D26" s="38">
        <v>1.9</v>
      </c>
      <c r="E26" s="38">
        <v>1.9</v>
      </c>
    </row>
    <row r="27" spans="1:5" ht="22.2" customHeight="1" x14ac:dyDescent="0.3">
      <c r="A27" s="14" t="s">
        <v>21</v>
      </c>
      <c r="B27" s="157">
        <v>190</v>
      </c>
      <c r="C27" s="157">
        <v>206</v>
      </c>
      <c r="D27" s="38">
        <v>1.7</v>
      </c>
      <c r="E27" s="38">
        <v>1.8</v>
      </c>
    </row>
    <row r="28" spans="1:5" ht="22.2" customHeight="1" x14ac:dyDescent="0.3">
      <c r="A28" s="14" t="s">
        <v>22</v>
      </c>
      <c r="B28" s="157">
        <v>112</v>
      </c>
      <c r="C28" s="157">
        <v>114</v>
      </c>
      <c r="D28" s="38">
        <v>1</v>
      </c>
      <c r="E28" s="38">
        <v>1</v>
      </c>
    </row>
    <row r="29" spans="1:5" ht="22.2" customHeight="1" x14ac:dyDescent="0.3">
      <c r="A29" s="14" t="s">
        <v>23</v>
      </c>
      <c r="B29" s="157">
        <v>170</v>
      </c>
      <c r="C29" s="157">
        <v>173</v>
      </c>
      <c r="D29" s="38">
        <v>1.5</v>
      </c>
      <c r="E29" s="38">
        <v>1.5</v>
      </c>
    </row>
    <row r="30" spans="1:5" ht="22.2" customHeight="1" x14ac:dyDescent="0.3">
      <c r="A30" s="14" t="s">
        <v>24</v>
      </c>
      <c r="B30" s="157">
        <v>564</v>
      </c>
      <c r="C30" s="157">
        <v>552</v>
      </c>
      <c r="D30" s="38">
        <v>4.9000000000000004</v>
      </c>
      <c r="E30" s="38">
        <v>4.8</v>
      </c>
    </row>
    <row r="31" spans="1:5" ht="22.2" customHeight="1" x14ac:dyDescent="0.3">
      <c r="A31" s="14" t="s">
        <v>25</v>
      </c>
      <c r="B31" s="157">
        <v>202</v>
      </c>
      <c r="C31" s="157">
        <v>180</v>
      </c>
      <c r="D31" s="38">
        <v>1.8</v>
      </c>
      <c r="E31" s="38">
        <v>1.6</v>
      </c>
    </row>
    <row r="32" spans="1:5" ht="22.2" customHeight="1" x14ac:dyDescent="0.3">
      <c r="A32" s="14" t="s">
        <v>26</v>
      </c>
      <c r="B32" s="157">
        <v>140</v>
      </c>
      <c r="C32" s="157">
        <v>137</v>
      </c>
      <c r="D32" s="38">
        <v>1.2</v>
      </c>
      <c r="E32" s="38">
        <v>1.2</v>
      </c>
    </row>
    <row r="33" spans="1:5" ht="22.2" customHeight="1" x14ac:dyDescent="0.3">
      <c r="A33" s="14" t="s">
        <v>27</v>
      </c>
      <c r="B33" s="157">
        <v>133</v>
      </c>
      <c r="C33" s="157">
        <v>131</v>
      </c>
      <c r="D33" s="38">
        <v>1.2</v>
      </c>
      <c r="E33" s="38">
        <v>1.1000000000000001</v>
      </c>
    </row>
    <row r="34" spans="1:5" ht="22.2" customHeight="1" x14ac:dyDescent="0.3">
      <c r="A34" s="14" t="s">
        <v>28</v>
      </c>
      <c r="B34" s="157">
        <v>111</v>
      </c>
      <c r="C34" s="157">
        <v>119</v>
      </c>
      <c r="D34" s="38">
        <v>1</v>
      </c>
      <c r="E34" s="38">
        <v>1</v>
      </c>
    </row>
    <row r="35" spans="1:5" ht="22.2" customHeight="1" x14ac:dyDescent="0.3">
      <c r="A35" s="14" t="s">
        <v>29</v>
      </c>
      <c r="B35" s="157">
        <v>109</v>
      </c>
      <c r="C35" s="157">
        <v>122</v>
      </c>
      <c r="D35" s="38">
        <v>0.9</v>
      </c>
      <c r="E35" s="38">
        <v>1.1000000000000001</v>
      </c>
    </row>
    <row r="36" spans="1:5" ht="22.2" customHeight="1" x14ac:dyDescent="0.3">
      <c r="A36" s="8" t="s">
        <v>30</v>
      </c>
      <c r="B36" s="157">
        <v>2440</v>
      </c>
      <c r="C36" s="157">
        <v>2555</v>
      </c>
      <c r="D36" s="38">
        <v>21.3</v>
      </c>
      <c r="E36" s="38">
        <v>22.1</v>
      </c>
    </row>
    <row r="37" spans="1:5" ht="22.2" customHeight="1" x14ac:dyDescent="0.3">
      <c r="A37" s="14" t="s">
        <v>31</v>
      </c>
      <c r="B37" s="157">
        <v>241</v>
      </c>
      <c r="C37" s="157">
        <v>268</v>
      </c>
      <c r="D37" s="38">
        <v>2.1</v>
      </c>
      <c r="E37" s="38">
        <v>2.2999999999999998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78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44187</v>
      </c>
      <c r="C9" s="247">
        <f>SUM(C11:C37)</f>
        <v>49247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642</v>
      </c>
      <c r="C11" s="157">
        <v>676</v>
      </c>
      <c r="D11" s="38">
        <v>1.5</v>
      </c>
      <c r="E11" s="38">
        <v>1.4</v>
      </c>
    </row>
    <row r="12" spans="1:6" ht="22.2" customHeight="1" x14ac:dyDescent="0.3">
      <c r="A12" s="14" t="s">
        <v>6</v>
      </c>
      <c r="B12" s="157">
        <v>470</v>
      </c>
      <c r="C12" s="157">
        <v>574</v>
      </c>
      <c r="D12" s="38">
        <v>1.1000000000000001</v>
      </c>
      <c r="E12" s="38">
        <v>1.2</v>
      </c>
    </row>
    <row r="13" spans="1:6" ht="22.2" customHeight="1" x14ac:dyDescent="0.3">
      <c r="A13" s="14" t="s">
        <v>7</v>
      </c>
      <c r="B13" s="157">
        <v>169</v>
      </c>
      <c r="C13" s="157">
        <v>192</v>
      </c>
      <c r="D13" s="38">
        <v>0.4</v>
      </c>
      <c r="E13" s="38">
        <v>0.4</v>
      </c>
    </row>
    <row r="14" spans="1:6" ht="22.2" customHeight="1" x14ac:dyDescent="0.3">
      <c r="A14" s="14" t="s">
        <v>8</v>
      </c>
      <c r="B14" s="157">
        <v>2873</v>
      </c>
      <c r="C14" s="157">
        <v>2514</v>
      </c>
      <c r="D14" s="38">
        <v>6.5</v>
      </c>
      <c r="E14" s="38">
        <v>5.0999999999999996</v>
      </c>
    </row>
    <row r="15" spans="1:6" ht="22.2" customHeight="1" x14ac:dyDescent="0.3">
      <c r="A15" s="14" t="s">
        <v>9</v>
      </c>
      <c r="B15" s="157">
        <v>1234</v>
      </c>
      <c r="C15" s="157">
        <v>1431</v>
      </c>
      <c r="D15" s="38">
        <v>2.8</v>
      </c>
      <c r="E15" s="38">
        <v>2.9</v>
      </c>
    </row>
    <row r="16" spans="1:6" ht="22.2" customHeight="1" x14ac:dyDescent="0.3">
      <c r="A16" s="14" t="s">
        <v>10</v>
      </c>
      <c r="B16" s="157">
        <v>391</v>
      </c>
      <c r="C16" s="157">
        <v>352</v>
      </c>
      <c r="D16" s="38">
        <v>0.9</v>
      </c>
      <c r="E16" s="38">
        <v>0.7</v>
      </c>
    </row>
    <row r="17" spans="1:5" ht="22.2" customHeight="1" x14ac:dyDescent="0.3">
      <c r="A17" s="14" t="s">
        <v>11</v>
      </c>
      <c r="B17" s="157">
        <v>158</v>
      </c>
      <c r="C17" s="157">
        <v>207</v>
      </c>
      <c r="D17" s="38">
        <v>0.4</v>
      </c>
      <c r="E17" s="38">
        <v>0.4</v>
      </c>
    </row>
    <row r="18" spans="1:5" ht="22.2" customHeight="1" x14ac:dyDescent="0.3">
      <c r="A18" s="14" t="s">
        <v>12</v>
      </c>
      <c r="B18" s="157">
        <v>546</v>
      </c>
      <c r="C18" s="157">
        <v>625</v>
      </c>
      <c r="D18" s="38">
        <v>1.2</v>
      </c>
      <c r="E18" s="38">
        <v>1.3</v>
      </c>
    </row>
    <row r="19" spans="1:5" ht="22.2" customHeight="1" x14ac:dyDescent="0.3">
      <c r="A19" s="14" t="s">
        <v>13</v>
      </c>
      <c r="B19" s="157">
        <v>179</v>
      </c>
      <c r="C19" s="157">
        <v>316</v>
      </c>
      <c r="D19" s="38">
        <v>0.4</v>
      </c>
      <c r="E19" s="38">
        <v>0.6</v>
      </c>
    </row>
    <row r="20" spans="1:5" ht="22.2" customHeight="1" x14ac:dyDescent="0.3">
      <c r="A20" s="14" t="s">
        <v>14</v>
      </c>
      <c r="B20" s="157">
        <v>588</v>
      </c>
      <c r="C20" s="157">
        <v>889</v>
      </c>
      <c r="D20" s="38">
        <v>1.3</v>
      </c>
      <c r="E20" s="38">
        <v>1.8</v>
      </c>
    </row>
    <row r="21" spans="1:5" ht="22.2" customHeight="1" x14ac:dyDescent="0.3">
      <c r="A21" s="14" t="s">
        <v>15</v>
      </c>
      <c r="B21" s="157">
        <v>155</v>
      </c>
      <c r="C21" s="157">
        <v>178</v>
      </c>
      <c r="D21" s="38">
        <v>0.3</v>
      </c>
      <c r="E21" s="38">
        <v>0.3</v>
      </c>
    </row>
    <row r="22" spans="1:5" ht="22.2" customHeight="1" x14ac:dyDescent="0.3">
      <c r="A22" s="14" t="s">
        <v>16</v>
      </c>
      <c r="B22" s="157">
        <v>401</v>
      </c>
      <c r="C22" s="157">
        <v>474</v>
      </c>
      <c r="D22" s="38">
        <v>0.9</v>
      </c>
      <c r="E22" s="38">
        <v>1</v>
      </c>
    </row>
    <row r="23" spans="1:5" ht="22.2" customHeight="1" x14ac:dyDescent="0.3">
      <c r="A23" s="14" t="s">
        <v>17</v>
      </c>
      <c r="B23" s="157">
        <v>2730</v>
      </c>
      <c r="C23" s="157">
        <v>3046</v>
      </c>
      <c r="D23" s="38">
        <v>6.2</v>
      </c>
      <c r="E23" s="38">
        <v>6.2</v>
      </c>
    </row>
    <row r="24" spans="1:5" ht="22.2" customHeight="1" x14ac:dyDescent="0.3">
      <c r="A24" s="14" t="s">
        <v>18</v>
      </c>
      <c r="B24" s="157">
        <v>280</v>
      </c>
      <c r="C24" s="157">
        <v>355</v>
      </c>
      <c r="D24" s="38">
        <v>0.6</v>
      </c>
      <c r="E24" s="38">
        <v>0.7</v>
      </c>
    </row>
    <row r="25" spans="1:5" ht="22.2" customHeight="1" x14ac:dyDescent="0.3">
      <c r="A25" s="14" t="s">
        <v>19</v>
      </c>
      <c r="B25" s="157">
        <v>1860</v>
      </c>
      <c r="C25" s="157">
        <v>2143</v>
      </c>
      <c r="D25" s="38">
        <v>4.2</v>
      </c>
      <c r="E25" s="38">
        <v>4.4000000000000004</v>
      </c>
    </row>
    <row r="26" spans="1:5" ht="22.2" customHeight="1" x14ac:dyDescent="0.3">
      <c r="A26" s="14" t="s">
        <v>20</v>
      </c>
      <c r="B26" s="157">
        <v>344</v>
      </c>
      <c r="C26" s="157">
        <v>403</v>
      </c>
      <c r="D26" s="38">
        <v>0.8</v>
      </c>
      <c r="E26" s="38">
        <v>0.8</v>
      </c>
    </row>
    <row r="27" spans="1:5" ht="22.2" customHeight="1" x14ac:dyDescent="0.3">
      <c r="A27" s="14" t="s">
        <v>21</v>
      </c>
      <c r="B27" s="157">
        <v>187</v>
      </c>
      <c r="C27" s="157">
        <v>202</v>
      </c>
      <c r="D27" s="38">
        <v>0.4</v>
      </c>
      <c r="E27" s="38">
        <v>0.4</v>
      </c>
    </row>
    <row r="28" spans="1:5" ht="22.2" customHeight="1" x14ac:dyDescent="0.3">
      <c r="A28" s="14" t="s">
        <v>22</v>
      </c>
      <c r="B28" s="157">
        <v>198</v>
      </c>
      <c r="C28" s="157">
        <v>197</v>
      </c>
      <c r="D28" s="38">
        <v>0.4</v>
      </c>
      <c r="E28" s="38">
        <v>0.4</v>
      </c>
    </row>
    <row r="29" spans="1:5" ht="22.2" customHeight="1" x14ac:dyDescent="0.3">
      <c r="A29" s="14" t="s">
        <v>23</v>
      </c>
      <c r="B29" s="157">
        <v>229</v>
      </c>
      <c r="C29" s="157">
        <v>239</v>
      </c>
      <c r="D29" s="38">
        <v>0.5</v>
      </c>
      <c r="E29" s="38">
        <v>0.5</v>
      </c>
    </row>
    <row r="30" spans="1:5" ht="22.2" customHeight="1" x14ac:dyDescent="0.3">
      <c r="A30" s="14" t="s">
        <v>24</v>
      </c>
      <c r="B30" s="157">
        <v>2420</v>
      </c>
      <c r="C30" s="157">
        <v>2735</v>
      </c>
      <c r="D30" s="38">
        <v>5.5</v>
      </c>
      <c r="E30" s="38">
        <v>5.6</v>
      </c>
    </row>
    <row r="31" spans="1:5" ht="22.2" customHeight="1" x14ac:dyDescent="0.3">
      <c r="A31" s="14" t="s">
        <v>25</v>
      </c>
      <c r="B31" s="157">
        <v>202</v>
      </c>
      <c r="C31" s="157">
        <v>213</v>
      </c>
      <c r="D31" s="38">
        <v>0.5</v>
      </c>
      <c r="E31" s="38">
        <v>0.4</v>
      </c>
    </row>
    <row r="32" spans="1:5" ht="22.2" customHeight="1" x14ac:dyDescent="0.3">
      <c r="A32" s="14" t="s">
        <v>26</v>
      </c>
      <c r="B32" s="157">
        <v>191</v>
      </c>
      <c r="C32" s="157">
        <v>192</v>
      </c>
      <c r="D32" s="38">
        <v>0.4</v>
      </c>
      <c r="E32" s="38">
        <v>0.4</v>
      </c>
    </row>
    <row r="33" spans="1:5" ht="22.2" customHeight="1" x14ac:dyDescent="0.3">
      <c r="A33" s="14" t="s">
        <v>27</v>
      </c>
      <c r="B33" s="157">
        <v>254</v>
      </c>
      <c r="C33" s="157">
        <v>296</v>
      </c>
      <c r="D33" s="38">
        <v>0.6</v>
      </c>
      <c r="E33" s="38">
        <v>0.6</v>
      </c>
    </row>
    <row r="34" spans="1:5" ht="22.2" customHeight="1" x14ac:dyDescent="0.3">
      <c r="A34" s="14" t="s">
        <v>28</v>
      </c>
      <c r="B34" s="157">
        <v>160</v>
      </c>
      <c r="C34" s="157">
        <v>185</v>
      </c>
      <c r="D34" s="38">
        <v>0.4</v>
      </c>
      <c r="E34" s="38">
        <v>0.4</v>
      </c>
    </row>
    <row r="35" spans="1:5" ht="22.2" customHeight="1" x14ac:dyDescent="0.3">
      <c r="A35" s="14" t="s">
        <v>29</v>
      </c>
      <c r="B35" s="157">
        <v>241</v>
      </c>
      <c r="C35" s="157">
        <v>274</v>
      </c>
      <c r="D35" s="38">
        <v>0.5</v>
      </c>
      <c r="E35" s="38">
        <v>0.5</v>
      </c>
    </row>
    <row r="36" spans="1:5" ht="22.2" customHeight="1" x14ac:dyDescent="0.3">
      <c r="A36" s="8" t="s">
        <v>30</v>
      </c>
      <c r="B36" s="157">
        <v>26919</v>
      </c>
      <c r="C36" s="157">
        <v>30140</v>
      </c>
      <c r="D36" s="38">
        <v>60.9</v>
      </c>
      <c r="E36" s="38">
        <v>61.2</v>
      </c>
    </row>
    <row r="37" spans="1:5" ht="22.2" customHeight="1" x14ac:dyDescent="0.3">
      <c r="A37" s="14" t="s">
        <v>31</v>
      </c>
      <c r="B37" s="157">
        <v>166</v>
      </c>
      <c r="C37" s="157">
        <v>199</v>
      </c>
      <c r="D37" s="38">
        <v>0.4</v>
      </c>
      <c r="E37" s="38">
        <v>0.4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79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62336</v>
      </c>
      <c r="C9" s="247">
        <f>SUM(C11:C37)</f>
        <v>67531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983</v>
      </c>
      <c r="C11" s="157">
        <v>989</v>
      </c>
      <c r="D11" s="38">
        <v>1.6</v>
      </c>
      <c r="E11" s="253">
        <v>1.5</v>
      </c>
    </row>
    <row r="12" spans="1:6" ht="22.2" customHeight="1" x14ac:dyDescent="0.3">
      <c r="A12" s="14" t="s">
        <v>6</v>
      </c>
      <c r="B12" s="157">
        <v>523</v>
      </c>
      <c r="C12" s="157">
        <v>695</v>
      </c>
      <c r="D12" s="38">
        <v>0.8</v>
      </c>
      <c r="E12" s="253">
        <v>1</v>
      </c>
    </row>
    <row r="13" spans="1:6" ht="22.2" customHeight="1" x14ac:dyDescent="0.3">
      <c r="A13" s="14" t="s">
        <v>7</v>
      </c>
      <c r="B13" s="157">
        <v>671</v>
      </c>
      <c r="C13" s="157">
        <v>707</v>
      </c>
      <c r="D13" s="38">
        <v>1.1000000000000001</v>
      </c>
      <c r="E13" s="253">
        <v>1</v>
      </c>
    </row>
    <row r="14" spans="1:6" ht="22.2" customHeight="1" x14ac:dyDescent="0.3">
      <c r="A14" s="14" t="s">
        <v>8</v>
      </c>
      <c r="B14" s="157">
        <v>3915</v>
      </c>
      <c r="C14" s="157">
        <v>4917</v>
      </c>
      <c r="D14" s="38">
        <v>6.3</v>
      </c>
      <c r="E14" s="253">
        <v>7.3</v>
      </c>
    </row>
    <row r="15" spans="1:6" ht="22.2" customHeight="1" x14ac:dyDescent="0.3">
      <c r="A15" s="14" t="s">
        <v>9</v>
      </c>
      <c r="B15" s="157">
        <v>4834</v>
      </c>
      <c r="C15" s="157">
        <v>4673</v>
      </c>
      <c r="D15" s="38">
        <v>7.8</v>
      </c>
      <c r="E15" s="253">
        <v>6.9</v>
      </c>
    </row>
    <row r="16" spans="1:6" ht="22.2" customHeight="1" x14ac:dyDescent="0.3">
      <c r="A16" s="14" t="s">
        <v>10</v>
      </c>
      <c r="B16" s="157">
        <v>464</v>
      </c>
      <c r="C16" s="157">
        <v>641</v>
      </c>
      <c r="D16" s="38">
        <v>0.7</v>
      </c>
      <c r="E16" s="253">
        <v>0.9</v>
      </c>
    </row>
    <row r="17" spans="1:5" ht="22.2" customHeight="1" x14ac:dyDescent="0.3">
      <c r="A17" s="14" t="s">
        <v>11</v>
      </c>
      <c r="B17" s="157">
        <v>415</v>
      </c>
      <c r="C17" s="157">
        <v>474</v>
      </c>
      <c r="D17" s="38">
        <v>0.7</v>
      </c>
      <c r="E17" s="253">
        <v>0.7</v>
      </c>
    </row>
    <row r="18" spans="1:5" ht="22.2" customHeight="1" x14ac:dyDescent="0.3">
      <c r="A18" s="14" t="s">
        <v>12</v>
      </c>
      <c r="B18" s="157">
        <v>1194</v>
      </c>
      <c r="C18" s="157">
        <v>1389</v>
      </c>
      <c r="D18" s="38">
        <v>1.9</v>
      </c>
      <c r="E18" s="253">
        <v>2.1</v>
      </c>
    </row>
    <row r="19" spans="1:5" ht="22.2" customHeight="1" x14ac:dyDescent="0.3">
      <c r="A19" s="14" t="s">
        <v>13</v>
      </c>
      <c r="B19" s="157">
        <v>592</v>
      </c>
      <c r="C19" s="157">
        <v>729</v>
      </c>
      <c r="D19" s="38">
        <v>0.9</v>
      </c>
      <c r="E19" s="253">
        <v>1.1000000000000001</v>
      </c>
    </row>
    <row r="20" spans="1:5" ht="22.2" customHeight="1" x14ac:dyDescent="0.3">
      <c r="A20" s="14" t="s">
        <v>14</v>
      </c>
      <c r="B20" s="157">
        <v>927</v>
      </c>
      <c r="C20" s="157">
        <v>870</v>
      </c>
      <c r="D20" s="38">
        <v>1.5</v>
      </c>
      <c r="E20" s="253">
        <v>1.3</v>
      </c>
    </row>
    <row r="21" spans="1:5" ht="22.2" customHeight="1" x14ac:dyDescent="0.3">
      <c r="A21" s="14" t="s">
        <v>15</v>
      </c>
      <c r="B21" s="157">
        <v>364</v>
      </c>
      <c r="C21" s="157">
        <v>383</v>
      </c>
      <c r="D21" s="38">
        <v>0.6</v>
      </c>
      <c r="E21" s="253">
        <v>0.6</v>
      </c>
    </row>
    <row r="22" spans="1:5" ht="22.2" customHeight="1" x14ac:dyDescent="0.3">
      <c r="A22" s="14" t="s">
        <v>16</v>
      </c>
      <c r="B22" s="157">
        <v>1101</v>
      </c>
      <c r="C22" s="157">
        <v>1188</v>
      </c>
      <c r="D22" s="38">
        <v>1.8</v>
      </c>
      <c r="E22" s="253">
        <v>1.8</v>
      </c>
    </row>
    <row r="23" spans="1:5" ht="22.2" customHeight="1" x14ac:dyDescent="0.3">
      <c r="A23" s="14" t="s">
        <v>17</v>
      </c>
      <c r="B23" s="157">
        <v>1837</v>
      </c>
      <c r="C23" s="157">
        <v>2138</v>
      </c>
      <c r="D23" s="38">
        <v>2.9</v>
      </c>
      <c r="E23" s="253">
        <v>3.2</v>
      </c>
    </row>
    <row r="24" spans="1:5" ht="22.2" customHeight="1" x14ac:dyDescent="0.3">
      <c r="A24" s="14" t="s">
        <v>18</v>
      </c>
      <c r="B24" s="157">
        <v>565</v>
      </c>
      <c r="C24" s="157">
        <v>569</v>
      </c>
      <c r="D24" s="38">
        <v>0.9</v>
      </c>
      <c r="E24" s="253">
        <v>0.8</v>
      </c>
    </row>
    <row r="25" spans="1:5" ht="22.2" customHeight="1" x14ac:dyDescent="0.3">
      <c r="A25" s="14" t="s">
        <v>19</v>
      </c>
      <c r="B25" s="157">
        <v>2389</v>
      </c>
      <c r="C25" s="157">
        <v>2130</v>
      </c>
      <c r="D25" s="38">
        <v>3.8</v>
      </c>
      <c r="E25" s="253">
        <v>3.2</v>
      </c>
    </row>
    <row r="26" spans="1:5" ht="22.2" customHeight="1" x14ac:dyDescent="0.3">
      <c r="A26" s="14" t="s">
        <v>20</v>
      </c>
      <c r="B26" s="157">
        <v>1070</v>
      </c>
      <c r="C26" s="157">
        <v>1081</v>
      </c>
      <c r="D26" s="38">
        <v>1.7</v>
      </c>
      <c r="E26" s="253">
        <v>1.6</v>
      </c>
    </row>
    <row r="27" spans="1:5" ht="22.2" customHeight="1" x14ac:dyDescent="0.3">
      <c r="A27" s="14" t="s">
        <v>21</v>
      </c>
      <c r="B27" s="157">
        <v>432</v>
      </c>
      <c r="C27" s="157">
        <v>534</v>
      </c>
      <c r="D27" s="38">
        <v>0.7</v>
      </c>
      <c r="E27" s="253">
        <v>0.8</v>
      </c>
    </row>
    <row r="28" spans="1:5" ht="22.2" customHeight="1" x14ac:dyDescent="0.3">
      <c r="A28" s="14" t="s">
        <v>22</v>
      </c>
      <c r="B28" s="157">
        <v>471</v>
      </c>
      <c r="C28" s="157">
        <v>641</v>
      </c>
      <c r="D28" s="38">
        <v>0.8</v>
      </c>
      <c r="E28" s="253">
        <v>0.9</v>
      </c>
    </row>
    <row r="29" spans="1:5" ht="22.2" customHeight="1" x14ac:dyDescent="0.3">
      <c r="A29" s="14" t="s">
        <v>23</v>
      </c>
      <c r="B29" s="157">
        <v>424</v>
      </c>
      <c r="C29" s="157">
        <v>494</v>
      </c>
      <c r="D29" s="38">
        <v>0.7</v>
      </c>
      <c r="E29" s="253">
        <v>0.7</v>
      </c>
    </row>
    <row r="30" spans="1:5" ht="22.2" customHeight="1" x14ac:dyDescent="0.3">
      <c r="A30" s="14" t="s">
        <v>24</v>
      </c>
      <c r="B30" s="157">
        <v>3194</v>
      </c>
      <c r="C30" s="157">
        <v>3340</v>
      </c>
      <c r="D30" s="38">
        <v>5.0999999999999996</v>
      </c>
      <c r="E30" s="253">
        <v>4.9000000000000004</v>
      </c>
    </row>
    <row r="31" spans="1:5" ht="22.2" customHeight="1" x14ac:dyDescent="0.3">
      <c r="A31" s="14" t="s">
        <v>25</v>
      </c>
      <c r="B31" s="157">
        <v>436</v>
      </c>
      <c r="C31" s="157">
        <v>467</v>
      </c>
      <c r="D31" s="38">
        <v>0.7</v>
      </c>
      <c r="E31" s="253">
        <v>0.7</v>
      </c>
    </row>
    <row r="32" spans="1:5" ht="22.2" customHeight="1" x14ac:dyDescent="0.3">
      <c r="A32" s="14" t="s">
        <v>26</v>
      </c>
      <c r="B32" s="157">
        <v>510</v>
      </c>
      <c r="C32" s="157">
        <v>602</v>
      </c>
      <c r="D32" s="38">
        <v>0.8</v>
      </c>
      <c r="E32" s="253">
        <v>0.9</v>
      </c>
    </row>
    <row r="33" spans="1:5" ht="22.2" customHeight="1" x14ac:dyDescent="0.3">
      <c r="A33" s="14" t="s">
        <v>27</v>
      </c>
      <c r="B33" s="157">
        <v>538</v>
      </c>
      <c r="C33" s="157">
        <v>695</v>
      </c>
      <c r="D33" s="38">
        <v>0.9</v>
      </c>
      <c r="E33" s="253">
        <v>1</v>
      </c>
    </row>
    <row r="34" spans="1:5" ht="22.2" customHeight="1" x14ac:dyDescent="0.3">
      <c r="A34" s="14" t="s">
        <v>28</v>
      </c>
      <c r="B34" s="157">
        <v>317</v>
      </c>
      <c r="C34" s="157">
        <v>370</v>
      </c>
      <c r="D34" s="38">
        <v>0.5</v>
      </c>
      <c r="E34" s="253">
        <v>0.5</v>
      </c>
    </row>
    <row r="35" spans="1:5" ht="22.2" customHeight="1" x14ac:dyDescent="0.3">
      <c r="A35" s="14" t="s">
        <v>29</v>
      </c>
      <c r="B35" s="157">
        <v>452</v>
      </c>
      <c r="C35" s="157">
        <v>578</v>
      </c>
      <c r="D35" s="38">
        <v>0.7</v>
      </c>
      <c r="E35" s="253">
        <v>0.9</v>
      </c>
    </row>
    <row r="36" spans="1:5" ht="22.2" customHeight="1" x14ac:dyDescent="0.3">
      <c r="A36" s="8" t="s">
        <v>30</v>
      </c>
      <c r="B36" s="157">
        <v>33420</v>
      </c>
      <c r="C36" s="157">
        <v>35927</v>
      </c>
      <c r="D36" s="38">
        <v>53.6</v>
      </c>
      <c r="E36" s="253">
        <v>53.2</v>
      </c>
    </row>
    <row r="37" spans="1:5" ht="22.2" customHeight="1" x14ac:dyDescent="0.3">
      <c r="A37" s="14" t="s">
        <v>31</v>
      </c>
      <c r="B37" s="157">
        <v>298</v>
      </c>
      <c r="C37" s="157">
        <v>310</v>
      </c>
      <c r="D37" s="38">
        <v>0.5</v>
      </c>
      <c r="E37" s="253">
        <v>0.5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80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86973</v>
      </c>
      <c r="C9" s="247">
        <f>SUM(C11:C37)</f>
        <v>99100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2767</v>
      </c>
      <c r="C11" s="157">
        <v>3065</v>
      </c>
      <c r="D11" s="38">
        <v>3.2</v>
      </c>
      <c r="E11" s="253">
        <v>3.1</v>
      </c>
    </row>
    <row r="12" spans="1:6" ht="22.2" customHeight="1" x14ac:dyDescent="0.3">
      <c r="A12" s="14" t="s">
        <v>6</v>
      </c>
      <c r="B12" s="157">
        <v>2457</v>
      </c>
      <c r="C12" s="157">
        <v>2897</v>
      </c>
      <c r="D12" s="38">
        <v>2.8</v>
      </c>
      <c r="E12" s="253">
        <v>2.9</v>
      </c>
    </row>
    <row r="13" spans="1:6" ht="22.2" customHeight="1" x14ac:dyDescent="0.3">
      <c r="A13" s="14" t="s">
        <v>7</v>
      </c>
      <c r="B13" s="157">
        <v>1429</v>
      </c>
      <c r="C13" s="157">
        <v>1860</v>
      </c>
      <c r="D13" s="38">
        <v>1.7</v>
      </c>
      <c r="E13" s="253">
        <v>1.9</v>
      </c>
    </row>
    <row r="14" spans="1:6" ht="22.2" customHeight="1" x14ac:dyDescent="0.3">
      <c r="A14" s="14" t="s">
        <v>8</v>
      </c>
      <c r="B14" s="157">
        <v>6545</v>
      </c>
      <c r="C14" s="157">
        <v>7081</v>
      </c>
      <c r="D14" s="38">
        <v>7.5</v>
      </c>
      <c r="E14" s="253">
        <v>7.1</v>
      </c>
    </row>
    <row r="15" spans="1:6" ht="22.2" customHeight="1" x14ac:dyDescent="0.3">
      <c r="A15" s="14" t="s">
        <v>9</v>
      </c>
      <c r="B15" s="157">
        <v>8806</v>
      </c>
      <c r="C15" s="157">
        <v>9609</v>
      </c>
      <c r="D15" s="38">
        <v>10.1</v>
      </c>
      <c r="E15" s="253">
        <v>9.6999999999999993</v>
      </c>
    </row>
    <row r="16" spans="1:6" ht="22.2" customHeight="1" x14ac:dyDescent="0.3">
      <c r="A16" s="14" t="s">
        <v>10</v>
      </c>
      <c r="B16" s="157">
        <v>1675</v>
      </c>
      <c r="C16" s="157">
        <v>2100</v>
      </c>
      <c r="D16" s="38">
        <v>1.9</v>
      </c>
      <c r="E16" s="253">
        <v>2.1</v>
      </c>
    </row>
    <row r="17" spans="1:5" ht="22.2" customHeight="1" x14ac:dyDescent="0.3">
      <c r="A17" s="14" t="s">
        <v>11</v>
      </c>
      <c r="B17" s="157">
        <v>1553</v>
      </c>
      <c r="C17" s="157">
        <v>1833</v>
      </c>
      <c r="D17" s="38">
        <v>1.8</v>
      </c>
      <c r="E17" s="253">
        <v>1.9</v>
      </c>
    </row>
    <row r="18" spans="1:5" ht="22.2" customHeight="1" x14ac:dyDescent="0.3">
      <c r="A18" s="14" t="s">
        <v>12</v>
      </c>
      <c r="B18" s="157">
        <v>2556</v>
      </c>
      <c r="C18" s="157">
        <v>2972</v>
      </c>
      <c r="D18" s="38">
        <v>2.9</v>
      </c>
      <c r="E18" s="253">
        <v>3</v>
      </c>
    </row>
    <row r="19" spans="1:5" ht="22.2" customHeight="1" x14ac:dyDescent="0.3">
      <c r="A19" s="14" t="s">
        <v>13</v>
      </c>
      <c r="B19" s="157">
        <v>1721</v>
      </c>
      <c r="C19" s="157">
        <v>2113</v>
      </c>
      <c r="D19" s="38">
        <v>2</v>
      </c>
      <c r="E19" s="253">
        <v>2.1</v>
      </c>
    </row>
    <row r="20" spans="1:5" ht="22.2" customHeight="1" x14ac:dyDescent="0.3">
      <c r="A20" s="14" t="s">
        <v>14</v>
      </c>
      <c r="B20" s="157">
        <v>4337</v>
      </c>
      <c r="C20" s="157">
        <v>4847</v>
      </c>
      <c r="D20" s="38">
        <v>5</v>
      </c>
      <c r="E20" s="253">
        <v>4.9000000000000004</v>
      </c>
    </row>
    <row r="21" spans="1:5" ht="22.2" customHeight="1" x14ac:dyDescent="0.3">
      <c r="A21" s="14" t="s">
        <v>15</v>
      </c>
      <c r="B21" s="157">
        <v>1252</v>
      </c>
      <c r="C21" s="157">
        <v>1469</v>
      </c>
      <c r="D21" s="38">
        <v>1.4</v>
      </c>
      <c r="E21" s="253">
        <v>1.5</v>
      </c>
    </row>
    <row r="22" spans="1:5" ht="22.2" customHeight="1" x14ac:dyDescent="0.3">
      <c r="A22" s="14" t="s">
        <v>16</v>
      </c>
      <c r="B22" s="157">
        <v>3207</v>
      </c>
      <c r="C22" s="157">
        <v>3471</v>
      </c>
      <c r="D22" s="38">
        <v>3.7</v>
      </c>
      <c r="E22" s="253">
        <v>3.5</v>
      </c>
    </row>
    <row r="23" spans="1:5" ht="22.2" customHeight="1" x14ac:dyDescent="0.3">
      <c r="A23" s="14" t="s">
        <v>17</v>
      </c>
      <c r="B23" s="157">
        <v>4376</v>
      </c>
      <c r="C23" s="157">
        <v>5060</v>
      </c>
      <c r="D23" s="38">
        <v>5</v>
      </c>
      <c r="E23" s="253">
        <v>5.0999999999999996</v>
      </c>
    </row>
    <row r="24" spans="1:5" ht="22.2" customHeight="1" x14ac:dyDescent="0.3">
      <c r="A24" s="14" t="s">
        <v>18</v>
      </c>
      <c r="B24" s="157">
        <v>1453</v>
      </c>
      <c r="C24" s="157">
        <v>1811</v>
      </c>
      <c r="D24" s="38">
        <v>1.7</v>
      </c>
      <c r="E24" s="253">
        <v>1.8</v>
      </c>
    </row>
    <row r="25" spans="1:5" ht="22.2" customHeight="1" x14ac:dyDescent="0.3">
      <c r="A25" s="14" t="s">
        <v>19</v>
      </c>
      <c r="B25" s="157">
        <v>4915</v>
      </c>
      <c r="C25" s="157">
        <v>5280</v>
      </c>
      <c r="D25" s="38">
        <v>5.7</v>
      </c>
      <c r="E25" s="253">
        <v>5.3</v>
      </c>
    </row>
    <row r="26" spans="1:5" ht="22.2" customHeight="1" x14ac:dyDescent="0.3">
      <c r="A26" s="14" t="s">
        <v>20</v>
      </c>
      <c r="B26" s="157">
        <v>2176</v>
      </c>
      <c r="C26" s="157">
        <v>2536</v>
      </c>
      <c r="D26" s="38">
        <v>2.5</v>
      </c>
      <c r="E26" s="253">
        <v>2.6</v>
      </c>
    </row>
    <row r="27" spans="1:5" ht="22.2" customHeight="1" x14ac:dyDescent="0.3">
      <c r="A27" s="14" t="s">
        <v>21</v>
      </c>
      <c r="B27" s="157">
        <v>1364</v>
      </c>
      <c r="C27" s="157">
        <v>1659</v>
      </c>
      <c r="D27" s="38">
        <v>1.6</v>
      </c>
      <c r="E27" s="253">
        <v>1.7</v>
      </c>
    </row>
    <row r="28" spans="1:5" ht="22.2" customHeight="1" x14ac:dyDescent="0.3">
      <c r="A28" s="14" t="s">
        <v>22</v>
      </c>
      <c r="B28" s="157">
        <v>1531</v>
      </c>
      <c r="C28" s="157">
        <v>1729</v>
      </c>
      <c r="D28" s="38">
        <v>1.8</v>
      </c>
      <c r="E28" s="253">
        <v>1.7</v>
      </c>
    </row>
    <row r="29" spans="1:5" ht="22.2" customHeight="1" x14ac:dyDescent="0.3">
      <c r="A29" s="14" t="s">
        <v>23</v>
      </c>
      <c r="B29" s="157">
        <v>1322</v>
      </c>
      <c r="C29" s="157">
        <v>1606</v>
      </c>
      <c r="D29" s="38">
        <v>1.5</v>
      </c>
      <c r="E29" s="253">
        <v>1.6</v>
      </c>
    </row>
    <row r="30" spans="1:5" ht="22.2" customHeight="1" x14ac:dyDescent="0.3">
      <c r="A30" s="14" t="s">
        <v>24</v>
      </c>
      <c r="B30" s="157">
        <v>5789</v>
      </c>
      <c r="C30" s="157">
        <v>6221</v>
      </c>
      <c r="D30" s="38">
        <v>6.7</v>
      </c>
      <c r="E30" s="253">
        <v>6.3</v>
      </c>
    </row>
    <row r="31" spans="1:5" ht="22.2" customHeight="1" x14ac:dyDescent="0.3">
      <c r="A31" s="14" t="s">
        <v>25</v>
      </c>
      <c r="B31" s="157">
        <v>1329</v>
      </c>
      <c r="C31" s="157">
        <v>1614</v>
      </c>
      <c r="D31" s="38">
        <v>1.5</v>
      </c>
      <c r="E31" s="253">
        <v>1.6</v>
      </c>
    </row>
    <row r="32" spans="1:5" ht="22.2" customHeight="1" x14ac:dyDescent="0.3">
      <c r="A32" s="14" t="s">
        <v>26</v>
      </c>
      <c r="B32" s="157">
        <v>1853</v>
      </c>
      <c r="C32" s="157">
        <v>2237</v>
      </c>
      <c r="D32" s="38">
        <v>2.1</v>
      </c>
      <c r="E32" s="253">
        <v>2.2999999999999998</v>
      </c>
    </row>
    <row r="33" spans="1:5" ht="22.2" customHeight="1" x14ac:dyDescent="0.3">
      <c r="A33" s="14" t="s">
        <v>27</v>
      </c>
      <c r="B33" s="157">
        <v>2025</v>
      </c>
      <c r="C33" s="157">
        <v>2367</v>
      </c>
      <c r="D33" s="38">
        <v>2.2999999999999998</v>
      </c>
      <c r="E33" s="253">
        <v>2.4</v>
      </c>
    </row>
    <row r="34" spans="1:5" ht="22.2" customHeight="1" x14ac:dyDescent="0.3">
      <c r="A34" s="14" t="s">
        <v>28</v>
      </c>
      <c r="B34" s="157">
        <v>1140</v>
      </c>
      <c r="C34" s="157">
        <v>1414</v>
      </c>
      <c r="D34" s="38">
        <v>1.3</v>
      </c>
      <c r="E34" s="253">
        <v>1.4</v>
      </c>
    </row>
    <row r="35" spans="1:5" ht="22.2" customHeight="1" x14ac:dyDescent="0.3">
      <c r="A35" s="14" t="s">
        <v>29</v>
      </c>
      <c r="B35" s="157">
        <v>1579</v>
      </c>
      <c r="C35" s="157">
        <v>1871</v>
      </c>
      <c r="D35" s="38">
        <v>1.8</v>
      </c>
      <c r="E35" s="253">
        <v>1.9</v>
      </c>
    </row>
    <row r="36" spans="1:5" ht="22.2" customHeight="1" x14ac:dyDescent="0.3">
      <c r="A36" s="8" t="s">
        <v>30</v>
      </c>
      <c r="B36" s="157">
        <v>17112</v>
      </c>
      <c r="C36" s="157">
        <v>19615</v>
      </c>
      <c r="D36" s="38">
        <v>19.7</v>
      </c>
      <c r="E36" s="253">
        <v>19.8</v>
      </c>
    </row>
    <row r="37" spans="1:5" ht="22.2" customHeight="1" x14ac:dyDescent="0.3">
      <c r="A37" s="14" t="s">
        <v>31</v>
      </c>
      <c r="B37" s="157">
        <v>704</v>
      </c>
      <c r="C37" s="157">
        <v>763</v>
      </c>
      <c r="D37" s="38">
        <v>0.8</v>
      </c>
      <c r="E37" s="253">
        <v>0.8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81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43020</v>
      </c>
      <c r="C9" s="247">
        <f>SUM(C11:C37)</f>
        <v>48704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753</v>
      </c>
      <c r="C11" s="157">
        <v>704</v>
      </c>
      <c r="D11" s="38">
        <v>1.8</v>
      </c>
      <c r="E11" s="8">
        <v>1.4</v>
      </c>
    </row>
    <row r="12" spans="1:6" ht="22.2" customHeight="1" x14ac:dyDescent="0.3">
      <c r="A12" s="14" t="s">
        <v>6</v>
      </c>
      <c r="B12" s="157">
        <v>384</v>
      </c>
      <c r="C12" s="157">
        <v>376</v>
      </c>
      <c r="D12" s="38">
        <v>0.9</v>
      </c>
      <c r="E12" s="8">
        <v>0.8</v>
      </c>
    </row>
    <row r="13" spans="1:6" ht="22.2" customHeight="1" x14ac:dyDescent="0.3">
      <c r="A13" s="14" t="s">
        <v>7</v>
      </c>
      <c r="B13" s="157">
        <v>537</v>
      </c>
      <c r="C13" s="157">
        <v>513</v>
      </c>
      <c r="D13" s="38">
        <v>1.3</v>
      </c>
      <c r="E13" s="8">
        <v>1.1000000000000001</v>
      </c>
    </row>
    <row r="14" spans="1:6" ht="22.2" customHeight="1" x14ac:dyDescent="0.3">
      <c r="A14" s="14" t="s">
        <v>8</v>
      </c>
      <c r="B14" s="157">
        <v>2646</v>
      </c>
      <c r="C14" s="157">
        <v>2397</v>
      </c>
      <c r="D14" s="38">
        <v>6.2</v>
      </c>
      <c r="E14" s="8">
        <v>4.9000000000000004</v>
      </c>
    </row>
    <row r="15" spans="1:6" ht="22.2" customHeight="1" x14ac:dyDescent="0.3">
      <c r="A15" s="14" t="s">
        <v>9</v>
      </c>
      <c r="B15" s="157">
        <v>2710</v>
      </c>
      <c r="C15" s="157">
        <v>2261</v>
      </c>
      <c r="D15" s="38">
        <v>6.3</v>
      </c>
      <c r="E15" s="8">
        <v>4.5999999999999996</v>
      </c>
    </row>
    <row r="16" spans="1:6" ht="22.2" customHeight="1" x14ac:dyDescent="0.3">
      <c r="A16" s="14" t="s">
        <v>10</v>
      </c>
      <c r="B16" s="157">
        <v>274</v>
      </c>
      <c r="C16" s="157">
        <v>219</v>
      </c>
      <c r="D16" s="38">
        <v>0.6</v>
      </c>
      <c r="E16" s="8">
        <v>0.5</v>
      </c>
    </row>
    <row r="17" spans="1:5" ht="22.2" customHeight="1" x14ac:dyDescent="0.3">
      <c r="A17" s="14" t="s">
        <v>11</v>
      </c>
      <c r="B17" s="157">
        <v>226</v>
      </c>
      <c r="C17" s="157">
        <v>219</v>
      </c>
      <c r="D17" s="38">
        <v>0.5</v>
      </c>
      <c r="E17" s="8">
        <v>0.4</v>
      </c>
    </row>
    <row r="18" spans="1:5" ht="22.2" customHeight="1" x14ac:dyDescent="0.3">
      <c r="A18" s="14" t="s">
        <v>12</v>
      </c>
      <c r="B18" s="157">
        <v>1205</v>
      </c>
      <c r="C18" s="157">
        <v>1025</v>
      </c>
      <c r="D18" s="38">
        <v>2.8</v>
      </c>
      <c r="E18" s="8">
        <v>2.1</v>
      </c>
    </row>
    <row r="19" spans="1:5" ht="22.2" customHeight="1" x14ac:dyDescent="0.3">
      <c r="A19" s="14" t="s">
        <v>13</v>
      </c>
      <c r="B19" s="157">
        <v>305</v>
      </c>
      <c r="C19" s="157">
        <v>859</v>
      </c>
      <c r="D19" s="38">
        <v>0.7</v>
      </c>
      <c r="E19" s="8">
        <v>1.8</v>
      </c>
    </row>
    <row r="20" spans="1:5" ht="22.2" customHeight="1" x14ac:dyDescent="0.3">
      <c r="A20" s="14" t="s">
        <v>14</v>
      </c>
      <c r="B20" s="157">
        <v>1864</v>
      </c>
      <c r="C20" s="157">
        <v>1613</v>
      </c>
      <c r="D20" s="38">
        <v>4.3</v>
      </c>
      <c r="E20" s="8">
        <v>3.3</v>
      </c>
    </row>
    <row r="21" spans="1:5" ht="22.2" customHeight="1" x14ac:dyDescent="0.3">
      <c r="A21" s="14" t="s">
        <v>15</v>
      </c>
      <c r="B21" s="157">
        <v>176</v>
      </c>
      <c r="C21" s="157">
        <v>168</v>
      </c>
      <c r="D21" s="38">
        <v>0.4</v>
      </c>
      <c r="E21" s="8">
        <v>0.3</v>
      </c>
    </row>
    <row r="22" spans="1:5" ht="22.2" customHeight="1" x14ac:dyDescent="0.3">
      <c r="A22" s="14" t="s">
        <v>16</v>
      </c>
      <c r="B22" s="157">
        <v>761</v>
      </c>
      <c r="C22" s="157">
        <v>709</v>
      </c>
      <c r="D22" s="38">
        <v>1.8</v>
      </c>
      <c r="E22" s="8">
        <v>1.5</v>
      </c>
    </row>
    <row r="23" spans="1:5" ht="22.2" customHeight="1" x14ac:dyDescent="0.3">
      <c r="A23" s="14" t="s">
        <v>17</v>
      </c>
      <c r="B23" s="157">
        <v>1096</v>
      </c>
      <c r="C23" s="157">
        <v>1142</v>
      </c>
      <c r="D23" s="38">
        <v>2.5</v>
      </c>
      <c r="E23" s="8">
        <v>2.2999999999999998</v>
      </c>
    </row>
    <row r="24" spans="1:5" ht="22.2" customHeight="1" x14ac:dyDescent="0.3">
      <c r="A24" s="14" t="s">
        <v>18</v>
      </c>
      <c r="B24" s="157">
        <v>599</v>
      </c>
      <c r="C24" s="157">
        <v>746</v>
      </c>
      <c r="D24" s="38">
        <v>1.4</v>
      </c>
      <c r="E24" s="8">
        <v>1.5</v>
      </c>
    </row>
    <row r="25" spans="1:5" ht="22.2" customHeight="1" x14ac:dyDescent="0.3">
      <c r="A25" s="14" t="s">
        <v>19</v>
      </c>
      <c r="B25" s="157">
        <v>1822</v>
      </c>
      <c r="C25" s="157">
        <v>1749</v>
      </c>
      <c r="D25" s="38">
        <v>4.2</v>
      </c>
      <c r="E25" s="8">
        <v>3.6</v>
      </c>
    </row>
    <row r="26" spans="1:5" ht="22.2" customHeight="1" x14ac:dyDescent="0.3">
      <c r="A26" s="14" t="s">
        <v>20</v>
      </c>
      <c r="B26" s="157">
        <v>570</v>
      </c>
      <c r="C26" s="157">
        <v>772</v>
      </c>
      <c r="D26" s="38">
        <v>1.3</v>
      </c>
      <c r="E26" s="8">
        <v>1.6</v>
      </c>
    </row>
    <row r="27" spans="1:5" ht="22.2" customHeight="1" x14ac:dyDescent="0.3">
      <c r="A27" s="14" t="s">
        <v>21</v>
      </c>
      <c r="B27" s="157">
        <v>167</v>
      </c>
      <c r="C27" s="157">
        <v>158</v>
      </c>
      <c r="D27" s="38">
        <v>0.4</v>
      </c>
      <c r="E27" s="8">
        <v>0.3</v>
      </c>
    </row>
    <row r="28" spans="1:5" ht="22.2" customHeight="1" x14ac:dyDescent="0.3">
      <c r="A28" s="14" t="s">
        <v>22</v>
      </c>
      <c r="B28" s="157">
        <v>297</v>
      </c>
      <c r="C28" s="157">
        <v>277</v>
      </c>
      <c r="D28" s="38">
        <v>0.7</v>
      </c>
      <c r="E28" s="8">
        <v>0.6</v>
      </c>
    </row>
    <row r="29" spans="1:5" ht="22.2" customHeight="1" x14ac:dyDescent="0.3">
      <c r="A29" s="14" t="s">
        <v>23</v>
      </c>
      <c r="B29" s="157">
        <v>137</v>
      </c>
      <c r="C29" s="157">
        <v>153</v>
      </c>
      <c r="D29" s="38">
        <v>0.3</v>
      </c>
      <c r="E29" s="8">
        <v>0.3</v>
      </c>
    </row>
    <row r="30" spans="1:5" ht="22.2" customHeight="1" x14ac:dyDescent="0.3">
      <c r="A30" s="14" t="s">
        <v>24</v>
      </c>
      <c r="B30" s="157">
        <v>3580</v>
      </c>
      <c r="C30" s="157">
        <v>3393</v>
      </c>
      <c r="D30" s="38">
        <v>8.3000000000000007</v>
      </c>
      <c r="E30" s="8">
        <v>7</v>
      </c>
    </row>
    <row r="31" spans="1:5" ht="22.2" customHeight="1" x14ac:dyDescent="0.3">
      <c r="A31" s="14" t="s">
        <v>25</v>
      </c>
      <c r="B31" s="157">
        <v>238</v>
      </c>
      <c r="C31" s="157">
        <v>229</v>
      </c>
      <c r="D31" s="38">
        <v>0.6</v>
      </c>
      <c r="E31" s="8">
        <v>0.5</v>
      </c>
    </row>
    <row r="32" spans="1:5" ht="22.2" customHeight="1" x14ac:dyDescent="0.3">
      <c r="A32" s="14" t="s">
        <v>26</v>
      </c>
      <c r="B32" s="157">
        <v>178</v>
      </c>
      <c r="C32" s="157">
        <v>201</v>
      </c>
      <c r="D32" s="38">
        <v>0.4</v>
      </c>
      <c r="E32" s="8">
        <v>0.4</v>
      </c>
    </row>
    <row r="33" spans="1:5" ht="22.2" customHeight="1" x14ac:dyDescent="0.3">
      <c r="A33" s="14" t="s">
        <v>27</v>
      </c>
      <c r="B33" s="157">
        <v>351</v>
      </c>
      <c r="C33" s="157">
        <v>414</v>
      </c>
      <c r="D33" s="38">
        <v>0.8</v>
      </c>
      <c r="E33" s="8">
        <v>0.9</v>
      </c>
    </row>
    <row r="34" spans="1:5" ht="22.2" customHeight="1" x14ac:dyDescent="0.3">
      <c r="A34" s="14" t="s">
        <v>28</v>
      </c>
      <c r="B34" s="157">
        <v>145</v>
      </c>
      <c r="C34" s="157">
        <v>149</v>
      </c>
      <c r="D34" s="38">
        <v>0.3</v>
      </c>
      <c r="E34" s="8">
        <v>0.3</v>
      </c>
    </row>
    <row r="35" spans="1:5" ht="22.2" customHeight="1" x14ac:dyDescent="0.3">
      <c r="A35" s="14" t="s">
        <v>29</v>
      </c>
      <c r="B35" s="157">
        <v>252</v>
      </c>
      <c r="C35" s="157">
        <v>256</v>
      </c>
      <c r="D35" s="38">
        <v>0.6</v>
      </c>
      <c r="E35" s="8">
        <v>0.5</v>
      </c>
    </row>
    <row r="36" spans="1:5" ht="22.2" customHeight="1" x14ac:dyDescent="0.3">
      <c r="A36" s="8" t="s">
        <v>30</v>
      </c>
      <c r="B36" s="157">
        <v>21446</v>
      </c>
      <c r="C36" s="157">
        <v>27714</v>
      </c>
      <c r="D36" s="38">
        <v>49.9</v>
      </c>
      <c r="E36" s="8">
        <v>56.9</v>
      </c>
    </row>
    <row r="37" spans="1:5" ht="22.2" customHeight="1" x14ac:dyDescent="0.3">
      <c r="A37" s="14" t="s">
        <v>31</v>
      </c>
      <c r="B37" s="157">
        <v>301</v>
      </c>
      <c r="C37" s="157">
        <v>288</v>
      </c>
      <c r="D37" s="38">
        <v>0.7</v>
      </c>
      <c r="E37" s="8">
        <v>0.6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82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16870</v>
      </c>
      <c r="C9" s="247">
        <f>SUM(C11:C37)</f>
        <v>18575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580</v>
      </c>
      <c r="C11" s="157">
        <v>587</v>
      </c>
      <c r="D11" s="38">
        <v>3.4</v>
      </c>
      <c r="E11" s="253">
        <v>3.2</v>
      </c>
    </row>
    <row r="12" spans="1:6" ht="22.2" customHeight="1" x14ac:dyDescent="0.3">
      <c r="A12" s="14" t="s">
        <v>6</v>
      </c>
      <c r="B12" s="157">
        <v>207</v>
      </c>
      <c r="C12" s="157">
        <v>211</v>
      </c>
      <c r="D12" s="38">
        <v>1.2</v>
      </c>
      <c r="E12" s="253">
        <v>1.1000000000000001</v>
      </c>
    </row>
    <row r="13" spans="1:6" ht="22.2" customHeight="1" x14ac:dyDescent="0.3">
      <c r="A13" s="14" t="s">
        <v>7</v>
      </c>
      <c r="B13" s="157">
        <v>147</v>
      </c>
      <c r="C13" s="157">
        <v>130</v>
      </c>
      <c r="D13" s="38">
        <v>0.9</v>
      </c>
      <c r="E13" s="253">
        <v>0.7</v>
      </c>
    </row>
    <row r="14" spans="1:6" ht="22.2" customHeight="1" x14ac:dyDescent="0.3">
      <c r="A14" s="14" t="s">
        <v>8</v>
      </c>
      <c r="B14" s="157">
        <v>1623</v>
      </c>
      <c r="C14" s="157">
        <v>1747</v>
      </c>
      <c r="D14" s="38">
        <v>9.6</v>
      </c>
      <c r="E14" s="253">
        <v>9.4</v>
      </c>
    </row>
    <row r="15" spans="1:6" ht="22.2" customHeight="1" x14ac:dyDescent="0.3">
      <c r="A15" s="14" t="s">
        <v>9</v>
      </c>
      <c r="B15" s="157">
        <v>1738</v>
      </c>
      <c r="C15" s="157">
        <v>1783</v>
      </c>
      <c r="D15" s="38">
        <v>10.3</v>
      </c>
      <c r="E15" s="253">
        <v>9.6</v>
      </c>
    </row>
    <row r="16" spans="1:6" ht="22.2" customHeight="1" x14ac:dyDescent="0.3">
      <c r="A16" s="14" t="s">
        <v>10</v>
      </c>
      <c r="B16" s="157">
        <v>166</v>
      </c>
      <c r="C16" s="157">
        <v>177</v>
      </c>
      <c r="D16" s="38">
        <v>1</v>
      </c>
      <c r="E16" s="253">
        <v>0.9</v>
      </c>
    </row>
    <row r="17" spans="1:5" ht="22.2" customHeight="1" x14ac:dyDescent="0.3">
      <c r="A17" s="14" t="s">
        <v>11</v>
      </c>
      <c r="B17" s="157">
        <v>122</v>
      </c>
      <c r="C17" s="157">
        <v>122</v>
      </c>
      <c r="D17" s="38">
        <v>0.7</v>
      </c>
      <c r="E17" s="253">
        <v>0.7</v>
      </c>
    </row>
    <row r="18" spans="1:5" ht="22.2" customHeight="1" x14ac:dyDescent="0.3">
      <c r="A18" s="14" t="s">
        <v>12</v>
      </c>
      <c r="B18" s="157">
        <v>347</v>
      </c>
      <c r="C18" s="157">
        <v>409</v>
      </c>
      <c r="D18" s="38">
        <v>2.1</v>
      </c>
      <c r="E18" s="253">
        <v>2.2000000000000002</v>
      </c>
    </row>
    <row r="19" spans="1:5" ht="22.2" customHeight="1" x14ac:dyDescent="0.3">
      <c r="A19" s="14" t="s">
        <v>13</v>
      </c>
      <c r="B19" s="157">
        <v>269</v>
      </c>
      <c r="C19" s="157">
        <v>314</v>
      </c>
      <c r="D19" s="38">
        <v>1.6</v>
      </c>
      <c r="E19" s="253">
        <v>1.7</v>
      </c>
    </row>
    <row r="20" spans="1:5" ht="22.2" customHeight="1" x14ac:dyDescent="0.3">
      <c r="A20" s="14" t="s">
        <v>14</v>
      </c>
      <c r="B20" s="157">
        <v>846</v>
      </c>
      <c r="C20" s="157">
        <v>848</v>
      </c>
      <c r="D20" s="38">
        <v>5</v>
      </c>
      <c r="E20" s="253">
        <v>4.5999999999999996</v>
      </c>
    </row>
    <row r="21" spans="1:5" ht="22.2" customHeight="1" x14ac:dyDescent="0.3">
      <c r="A21" s="14" t="s">
        <v>15</v>
      </c>
      <c r="B21" s="157">
        <v>167</v>
      </c>
      <c r="C21" s="157">
        <v>178</v>
      </c>
      <c r="D21" s="38">
        <v>1</v>
      </c>
      <c r="E21" s="253">
        <v>1</v>
      </c>
    </row>
    <row r="22" spans="1:5" ht="22.2" customHeight="1" x14ac:dyDescent="0.3">
      <c r="A22" s="14" t="s">
        <v>16</v>
      </c>
      <c r="B22" s="157">
        <v>402</v>
      </c>
      <c r="C22" s="157">
        <v>419</v>
      </c>
      <c r="D22" s="38">
        <v>2.4</v>
      </c>
      <c r="E22" s="253">
        <v>2.2999999999999998</v>
      </c>
    </row>
    <row r="23" spans="1:5" ht="22.2" customHeight="1" x14ac:dyDescent="0.3">
      <c r="A23" s="14" t="s">
        <v>17</v>
      </c>
      <c r="B23" s="157">
        <v>747</v>
      </c>
      <c r="C23" s="157">
        <v>734</v>
      </c>
      <c r="D23" s="38">
        <v>4.4000000000000004</v>
      </c>
      <c r="E23" s="253">
        <v>3.9</v>
      </c>
    </row>
    <row r="24" spans="1:5" ht="22.2" customHeight="1" x14ac:dyDescent="0.3">
      <c r="A24" s="14" t="s">
        <v>18</v>
      </c>
      <c r="B24" s="157">
        <v>208</v>
      </c>
      <c r="C24" s="157">
        <v>275</v>
      </c>
      <c r="D24" s="38">
        <v>1.2</v>
      </c>
      <c r="E24" s="253">
        <v>1.5</v>
      </c>
    </row>
    <row r="25" spans="1:5" ht="22.2" customHeight="1" x14ac:dyDescent="0.3">
      <c r="A25" s="14" t="s">
        <v>19</v>
      </c>
      <c r="B25" s="157">
        <v>804</v>
      </c>
      <c r="C25" s="157">
        <v>883</v>
      </c>
      <c r="D25" s="38">
        <v>4.8</v>
      </c>
      <c r="E25" s="253">
        <v>4.7</v>
      </c>
    </row>
    <row r="26" spans="1:5" ht="22.2" customHeight="1" x14ac:dyDescent="0.3">
      <c r="A26" s="14" t="s">
        <v>20</v>
      </c>
      <c r="B26" s="157">
        <v>331</v>
      </c>
      <c r="C26" s="157">
        <v>449</v>
      </c>
      <c r="D26" s="38">
        <v>2</v>
      </c>
      <c r="E26" s="253">
        <v>2.4</v>
      </c>
    </row>
    <row r="27" spans="1:5" ht="22.2" customHeight="1" x14ac:dyDescent="0.3">
      <c r="A27" s="14" t="s">
        <v>21</v>
      </c>
      <c r="B27" s="157">
        <v>127</v>
      </c>
      <c r="C27" s="157">
        <v>129</v>
      </c>
      <c r="D27" s="38">
        <v>0.7</v>
      </c>
      <c r="E27" s="253">
        <v>0.7</v>
      </c>
    </row>
    <row r="28" spans="1:5" ht="22.2" customHeight="1" x14ac:dyDescent="0.3">
      <c r="A28" s="14" t="s">
        <v>22</v>
      </c>
      <c r="B28" s="157">
        <v>215</v>
      </c>
      <c r="C28" s="157">
        <v>183</v>
      </c>
      <c r="D28" s="38">
        <v>1.3</v>
      </c>
      <c r="E28" s="253">
        <v>1</v>
      </c>
    </row>
    <row r="29" spans="1:5" ht="22.2" customHeight="1" x14ac:dyDescent="0.3">
      <c r="A29" s="14" t="s">
        <v>23</v>
      </c>
      <c r="B29" s="157">
        <v>145</v>
      </c>
      <c r="C29" s="157">
        <v>171</v>
      </c>
      <c r="D29" s="38">
        <v>0.9</v>
      </c>
      <c r="E29" s="253">
        <v>0.9</v>
      </c>
    </row>
    <row r="30" spans="1:5" ht="22.2" customHeight="1" x14ac:dyDescent="0.3">
      <c r="A30" s="14" t="s">
        <v>24</v>
      </c>
      <c r="B30" s="157">
        <v>1162</v>
      </c>
      <c r="C30" s="157">
        <v>1287</v>
      </c>
      <c r="D30" s="38">
        <v>6.9</v>
      </c>
      <c r="E30" s="253">
        <v>6.9</v>
      </c>
    </row>
    <row r="31" spans="1:5" ht="22.2" customHeight="1" x14ac:dyDescent="0.3">
      <c r="A31" s="14" t="s">
        <v>25</v>
      </c>
      <c r="B31" s="157">
        <v>147</v>
      </c>
      <c r="C31" s="157">
        <v>159</v>
      </c>
      <c r="D31" s="38">
        <v>0.9</v>
      </c>
      <c r="E31" s="253">
        <v>0.9</v>
      </c>
    </row>
    <row r="32" spans="1:5" ht="22.2" customHeight="1" x14ac:dyDescent="0.3">
      <c r="A32" s="14" t="s">
        <v>26</v>
      </c>
      <c r="B32" s="157">
        <v>139</v>
      </c>
      <c r="C32" s="157">
        <v>152</v>
      </c>
      <c r="D32" s="38">
        <v>0.8</v>
      </c>
      <c r="E32" s="253">
        <v>0.8</v>
      </c>
    </row>
    <row r="33" spans="1:5" ht="22.2" customHeight="1" x14ac:dyDescent="0.3">
      <c r="A33" s="14" t="s">
        <v>27</v>
      </c>
      <c r="B33" s="157">
        <v>301</v>
      </c>
      <c r="C33" s="157">
        <v>265</v>
      </c>
      <c r="D33" s="38">
        <v>1.8</v>
      </c>
      <c r="E33" s="253">
        <v>1.4</v>
      </c>
    </row>
    <row r="34" spans="1:5" ht="22.2" customHeight="1" x14ac:dyDescent="0.3">
      <c r="A34" s="14" t="s">
        <v>28</v>
      </c>
      <c r="B34" s="157">
        <v>118</v>
      </c>
      <c r="C34" s="157">
        <v>230</v>
      </c>
      <c r="D34" s="38">
        <v>0.7</v>
      </c>
      <c r="E34" s="253">
        <v>1.2</v>
      </c>
    </row>
    <row r="35" spans="1:5" ht="22.2" customHeight="1" x14ac:dyDescent="0.3">
      <c r="A35" s="14" t="s">
        <v>29</v>
      </c>
      <c r="B35" s="157">
        <v>149</v>
      </c>
      <c r="C35" s="157">
        <v>179</v>
      </c>
      <c r="D35" s="38">
        <v>0.9</v>
      </c>
      <c r="E35" s="253">
        <v>1</v>
      </c>
    </row>
    <row r="36" spans="1:5" ht="22.2" customHeight="1" x14ac:dyDescent="0.3">
      <c r="A36" s="8" t="s">
        <v>30</v>
      </c>
      <c r="B36" s="157">
        <v>5508</v>
      </c>
      <c r="C36" s="157">
        <v>6281</v>
      </c>
      <c r="D36" s="38">
        <v>32.6</v>
      </c>
      <c r="E36" s="253">
        <v>33.799999999999997</v>
      </c>
    </row>
    <row r="37" spans="1:5" ht="22.2" customHeight="1" x14ac:dyDescent="0.3">
      <c r="A37" s="14" t="s">
        <v>31</v>
      </c>
      <c r="B37" s="157">
        <v>155</v>
      </c>
      <c r="C37" s="157">
        <v>273</v>
      </c>
      <c r="D37" s="38">
        <v>0.9</v>
      </c>
      <c r="E37" s="253">
        <v>1.5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83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64323</v>
      </c>
      <c r="C9" s="247">
        <f>SUM(C11:C37)</f>
        <v>73194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3403</v>
      </c>
      <c r="C11" s="157">
        <v>3640</v>
      </c>
      <c r="D11" s="38">
        <v>5.3</v>
      </c>
      <c r="E11" s="253">
        <v>5</v>
      </c>
    </row>
    <row r="12" spans="1:6" ht="22.2" customHeight="1" x14ac:dyDescent="0.3">
      <c r="A12" s="14" t="s">
        <v>6</v>
      </c>
      <c r="B12" s="157">
        <v>2553</v>
      </c>
      <c r="C12" s="157">
        <v>2845</v>
      </c>
      <c r="D12" s="38">
        <v>4</v>
      </c>
      <c r="E12" s="253">
        <v>3.9</v>
      </c>
    </row>
    <row r="13" spans="1:6" ht="22.2" customHeight="1" x14ac:dyDescent="0.3">
      <c r="A13" s="14" t="s">
        <v>7</v>
      </c>
      <c r="B13" s="157">
        <v>1157</v>
      </c>
      <c r="C13" s="157">
        <v>1410</v>
      </c>
      <c r="D13" s="38">
        <v>1.8</v>
      </c>
      <c r="E13" s="253">
        <v>1.9</v>
      </c>
    </row>
    <row r="14" spans="1:6" ht="22.2" customHeight="1" x14ac:dyDescent="0.3">
      <c r="A14" s="14" t="s">
        <v>8</v>
      </c>
      <c r="B14" s="157">
        <v>3437</v>
      </c>
      <c r="C14" s="157">
        <v>4089</v>
      </c>
      <c r="D14" s="38">
        <v>5.4</v>
      </c>
      <c r="E14" s="253">
        <v>5.6</v>
      </c>
    </row>
    <row r="15" spans="1:6" ht="22.2" customHeight="1" x14ac:dyDescent="0.3">
      <c r="A15" s="14" t="s">
        <v>9</v>
      </c>
      <c r="B15" s="157">
        <v>4052</v>
      </c>
      <c r="C15" s="157">
        <v>4693</v>
      </c>
      <c r="D15" s="38">
        <v>6.3</v>
      </c>
      <c r="E15" s="253">
        <v>6.4</v>
      </c>
    </row>
    <row r="16" spans="1:6" ht="22.2" customHeight="1" x14ac:dyDescent="0.3">
      <c r="A16" s="14" t="s">
        <v>10</v>
      </c>
      <c r="B16" s="157">
        <v>2188</v>
      </c>
      <c r="C16" s="157">
        <v>2604</v>
      </c>
      <c r="D16" s="38">
        <v>3.4</v>
      </c>
      <c r="E16" s="253">
        <v>3.6</v>
      </c>
    </row>
    <row r="17" spans="1:5" ht="22.2" customHeight="1" x14ac:dyDescent="0.3">
      <c r="A17" s="14" t="s">
        <v>11</v>
      </c>
      <c r="B17" s="157">
        <v>1347</v>
      </c>
      <c r="C17" s="157">
        <v>1641</v>
      </c>
      <c r="D17" s="38">
        <v>2.1</v>
      </c>
      <c r="E17" s="253">
        <v>2.2000000000000002</v>
      </c>
    </row>
    <row r="18" spans="1:5" ht="22.2" customHeight="1" x14ac:dyDescent="0.3">
      <c r="A18" s="14" t="s">
        <v>12</v>
      </c>
      <c r="B18" s="157">
        <v>2001</v>
      </c>
      <c r="C18" s="157">
        <v>2401</v>
      </c>
      <c r="D18" s="38">
        <v>3.1</v>
      </c>
      <c r="E18" s="253">
        <v>3.3</v>
      </c>
    </row>
    <row r="19" spans="1:5" ht="22.2" customHeight="1" x14ac:dyDescent="0.3">
      <c r="A19" s="14" t="s">
        <v>13</v>
      </c>
      <c r="B19" s="157">
        <v>1891</v>
      </c>
      <c r="C19" s="157">
        <v>1902</v>
      </c>
      <c r="D19" s="38">
        <v>2.9</v>
      </c>
      <c r="E19" s="253">
        <v>2.6</v>
      </c>
    </row>
    <row r="20" spans="1:5" ht="22.2" customHeight="1" x14ac:dyDescent="0.3">
      <c r="A20" s="14" t="s">
        <v>14</v>
      </c>
      <c r="B20" s="157">
        <v>3565</v>
      </c>
      <c r="C20" s="157">
        <v>3994</v>
      </c>
      <c r="D20" s="38">
        <v>5.5</v>
      </c>
      <c r="E20" s="253">
        <v>5.5</v>
      </c>
    </row>
    <row r="21" spans="1:5" ht="22.2" customHeight="1" x14ac:dyDescent="0.3">
      <c r="A21" s="14" t="s">
        <v>15</v>
      </c>
      <c r="B21" s="157">
        <v>1348</v>
      </c>
      <c r="C21" s="157">
        <v>1587</v>
      </c>
      <c r="D21" s="38">
        <v>2.1</v>
      </c>
      <c r="E21" s="253">
        <v>2.2000000000000002</v>
      </c>
    </row>
    <row r="22" spans="1:5" ht="22.2" customHeight="1" x14ac:dyDescent="0.3">
      <c r="A22" s="14" t="s">
        <v>16</v>
      </c>
      <c r="B22" s="157">
        <v>2466</v>
      </c>
      <c r="C22" s="157">
        <v>2788</v>
      </c>
      <c r="D22" s="38">
        <v>3.8</v>
      </c>
      <c r="E22" s="253">
        <v>3.8</v>
      </c>
    </row>
    <row r="23" spans="1:5" ht="22.2" customHeight="1" x14ac:dyDescent="0.3">
      <c r="A23" s="14" t="s">
        <v>17</v>
      </c>
      <c r="B23" s="157">
        <v>3583</v>
      </c>
      <c r="C23" s="157">
        <v>3932</v>
      </c>
      <c r="D23" s="38">
        <v>5.6</v>
      </c>
      <c r="E23" s="253">
        <v>5.4</v>
      </c>
    </row>
    <row r="24" spans="1:5" ht="22.2" customHeight="1" x14ac:dyDescent="0.3">
      <c r="A24" s="14" t="s">
        <v>18</v>
      </c>
      <c r="B24" s="157">
        <v>1625</v>
      </c>
      <c r="C24" s="157">
        <v>1971</v>
      </c>
      <c r="D24" s="38">
        <v>2.5</v>
      </c>
      <c r="E24" s="253">
        <v>2.7</v>
      </c>
    </row>
    <row r="25" spans="1:5" ht="22.2" customHeight="1" x14ac:dyDescent="0.3">
      <c r="A25" s="14" t="s">
        <v>19</v>
      </c>
      <c r="B25" s="157">
        <v>3547</v>
      </c>
      <c r="C25" s="157">
        <v>4164</v>
      </c>
      <c r="D25" s="38">
        <v>5.5</v>
      </c>
      <c r="E25" s="253">
        <v>5.7</v>
      </c>
    </row>
    <row r="26" spans="1:5" ht="22.2" customHeight="1" x14ac:dyDescent="0.3">
      <c r="A26" s="14" t="s">
        <v>20</v>
      </c>
      <c r="B26" s="157">
        <v>1790</v>
      </c>
      <c r="C26" s="157">
        <v>2222</v>
      </c>
      <c r="D26" s="38">
        <v>2.8</v>
      </c>
      <c r="E26" s="253">
        <v>3</v>
      </c>
    </row>
    <row r="27" spans="1:5" ht="22.2" customHeight="1" x14ac:dyDescent="0.3">
      <c r="A27" s="14" t="s">
        <v>21</v>
      </c>
      <c r="B27" s="157">
        <v>1255</v>
      </c>
      <c r="C27" s="157">
        <v>1499</v>
      </c>
      <c r="D27" s="38">
        <v>2</v>
      </c>
      <c r="E27" s="253">
        <v>2</v>
      </c>
    </row>
    <row r="28" spans="1:5" ht="22.2" customHeight="1" x14ac:dyDescent="0.3">
      <c r="A28" s="14" t="s">
        <v>22</v>
      </c>
      <c r="B28" s="157">
        <v>1432</v>
      </c>
      <c r="C28" s="157">
        <v>1761</v>
      </c>
      <c r="D28" s="38">
        <v>2.2000000000000002</v>
      </c>
      <c r="E28" s="253">
        <v>2.4</v>
      </c>
    </row>
    <row r="29" spans="1:5" ht="22.2" customHeight="1" x14ac:dyDescent="0.3">
      <c r="A29" s="14" t="s">
        <v>23</v>
      </c>
      <c r="B29" s="157">
        <v>1113</v>
      </c>
      <c r="C29" s="157">
        <v>1247</v>
      </c>
      <c r="D29" s="38">
        <v>1.7</v>
      </c>
      <c r="E29" s="253">
        <v>1.7</v>
      </c>
    </row>
    <row r="30" spans="1:5" ht="22.2" customHeight="1" x14ac:dyDescent="0.3">
      <c r="A30" s="14" t="s">
        <v>24</v>
      </c>
      <c r="B30" s="157">
        <v>3212</v>
      </c>
      <c r="C30" s="157">
        <v>3691</v>
      </c>
      <c r="D30" s="38">
        <v>5</v>
      </c>
      <c r="E30" s="253">
        <v>5</v>
      </c>
    </row>
    <row r="31" spans="1:5" ht="22.2" customHeight="1" x14ac:dyDescent="0.3">
      <c r="A31" s="14" t="s">
        <v>25</v>
      </c>
      <c r="B31" s="157">
        <v>1201</v>
      </c>
      <c r="C31" s="157">
        <v>1475</v>
      </c>
      <c r="D31" s="38">
        <v>1.9</v>
      </c>
      <c r="E31" s="253">
        <v>2</v>
      </c>
    </row>
    <row r="32" spans="1:5" ht="22.2" customHeight="1" x14ac:dyDescent="0.3">
      <c r="A32" s="14" t="s">
        <v>26</v>
      </c>
      <c r="B32" s="157">
        <v>1730</v>
      </c>
      <c r="C32" s="157">
        <v>2131</v>
      </c>
      <c r="D32" s="38">
        <v>2.7</v>
      </c>
      <c r="E32" s="253">
        <v>2.9</v>
      </c>
    </row>
    <row r="33" spans="1:5" ht="22.2" customHeight="1" x14ac:dyDescent="0.3">
      <c r="A33" s="14" t="s">
        <v>27</v>
      </c>
      <c r="B33" s="157">
        <v>1425</v>
      </c>
      <c r="C33" s="157">
        <v>1730</v>
      </c>
      <c r="D33" s="38">
        <v>2.2000000000000002</v>
      </c>
      <c r="E33" s="253">
        <v>2.4</v>
      </c>
    </row>
    <row r="34" spans="1:5" ht="22.2" customHeight="1" x14ac:dyDescent="0.3">
      <c r="A34" s="14" t="s">
        <v>28</v>
      </c>
      <c r="B34" s="157">
        <v>1352</v>
      </c>
      <c r="C34" s="157">
        <v>1397</v>
      </c>
      <c r="D34" s="38">
        <v>2.1</v>
      </c>
      <c r="E34" s="253">
        <v>1.9</v>
      </c>
    </row>
    <row r="35" spans="1:5" ht="22.2" customHeight="1" x14ac:dyDescent="0.3">
      <c r="A35" s="14" t="s">
        <v>29</v>
      </c>
      <c r="B35" s="157">
        <v>1883</v>
      </c>
      <c r="C35" s="157">
        <v>2147</v>
      </c>
      <c r="D35" s="38">
        <v>2.9</v>
      </c>
      <c r="E35" s="253">
        <v>2.9</v>
      </c>
    </row>
    <row r="36" spans="1:5" ht="22.2" customHeight="1" x14ac:dyDescent="0.3">
      <c r="A36" s="8" t="s">
        <v>30</v>
      </c>
      <c r="B36" s="157">
        <v>8599</v>
      </c>
      <c r="C36" s="157">
        <v>8904</v>
      </c>
      <c r="D36" s="38">
        <v>13.4</v>
      </c>
      <c r="E36" s="253">
        <v>12.2</v>
      </c>
    </row>
    <row r="37" spans="1:5" ht="22.2" customHeight="1" x14ac:dyDescent="0.3">
      <c r="A37" s="14" t="s">
        <v>31</v>
      </c>
      <c r="B37" s="157">
        <v>1168</v>
      </c>
      <c r="C37" s="157">
        <v>1329</v>
      </c>
      <c r="D37" s="38">
        <v>1.8</v>
      </c>
      <c r="E37" s="253">
        <v>1.8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D3" sqref="D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40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75161</v>
      </c>
      <c r="C9" s="247">
        <f>SUM(C11:C37)</f>
        <v>81745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7"/>
    </row>
    <row r="11" spans="1:6" ht="22.2" customHeight="1" x14ac:dyDescent="0.3">
      <c r="A11" s="14" t="s">
        <v>5</v>
      </c>
      <c r="B11" s="157">
        <v>2308</v>
      </c>
      <c r="C11" s="157">
        <v>2666</v>
      </c>
      <c r="D11" s="38">
        <v>3.1</v>
      </c>
      <c r="E11" s="253">
        <v>3.3</v>
      </c>
    </row>
    <row r="12" spans="1:6" ht="22.2" customHeight="1" x14ac:dyDescent="0.3">
      <c r="A12" s="14" t="s">
        <v>6</v>
      </c>
      <c r="B12" s="157">
        <v>2461</v>
      </c>
      <c r="C12" s="157">
        <v>2716</v>
      </c>
      <c r="D12" s="38">
        <v>3.3</v>
      </c>
      <c r="E12" s="253">
        <v>3.3</v>
      </c>
    </row>
    <row r="13" spans="1:6" ht="22.2" customHeight="1" x14ac:dyDescent="0.3">
      <c r="A13" s="14" t="s">
        <v>7</v>
      </c>
      <c r="B13" s="157">
        <v>1575</v>
      </c>
      <c r="C13" s="157">
        <v>1778</v>
      </c>
      <c r="D13" s="38">
        <v>2.1</v>
      </c>
      <c r="E13" s="253">
        <v>2.2000000000000002</v>
      </c>
    </row>
    <row r="14" spans="1:6" ht="22.2" customHeight="1" x14ac:dyDescent="0.3">
      <c r="A14" s="14" t="s">
        <v>8</v>
      </c>
      <c r="B14" s="157">
        <v>4861</v>
      </c>
      <c r="C14" s="157">
        <v>5544</v>
      </c>
      <c r="D14" s="38">
        <v>6.5</v>
      </c>
      <c r="E14" s="253">
        <v>6.8</v>
      </c>
    </row>
    <row r="15" spans="1:6" ht="22.2" customHeight="1" x14ac:dyDescent="0.3">
      <c r="A15" s="14" t="s">
        <v>9</v>
      </c>
      <c r="B15" s="157">
        <v>5443</v>
      </c>
      <c r="C15" s="157">
        <v>6004</v>
      </c>
      <c r="D15" s="38">
        <v>7.2</v>
      </c>
      <c r="E15" s="253">
        <v>7.3</v>
      </c>
    </row>
    <row r="16" spans="1:6" ht="22.2" customHeight="1" x14ac:dyDescent="0.3">
      <c r="A16" s="14" t="s">
        <v>10</v>
      </c>
      <c r="B16" s="157">
        <v>1834</v>
      </c>
      <c r="C16" s="157">
        <v>2055</v>
      </c>
      <c r="D16" s="38">
        <v>2.4</v>
      </c>
      <c r="E16" s="253">
        <v>2.5</v>
      </c>
    </row>
    <row r="17" spans="1:5" ht="22.2" customHeight="1" x14ac:dyDescent="0.3">
      <c r="A17" s="14" t="s">
        <v>11</v>
      </c>
      <c r="B17" s="157">
        <v>1727</v>
      </c>
      <c r="C17" s="157">
        <v>1932</v>
      </c>
      <c r="D17" s="38">
        <v>2.2999999999999998</v>
      </c>
      <c r="E17" s="253">
        <v>2.4</v>
      </c>
    </row>
    <row r="18" spans="1:5" ht="22.2" customHeight="1" x14ac:dyDescent="0.3">
      <c r="A18" s="14" t="s">
        <v>12</v>
      </c>
      <c r="B18" s="157">
        <v>2456</v>
      </c>
      <c r="C18" s="157">
        <v>2722</v>
      </c>
      <c r="D18" s="38">
        <v>3.3</v>
      </c>
      <c r="E18" s="253">
        <v>3.3</v>
      </c>
    </row>
    <row r="19" spans="1:5" ht="22.2" customHeight="1" x14ac:dyDescent="0.3">
      <c r="A19" s="14" t="s">
        <v>13</v>
      </c>
      <c r="B19" s="157">
        <v>1847</v>
      </c>
      <c r="C19" s="157">
        <v>2065</v>
      </c>
      <c r="D19" s="38">
        <v>2.5</v>
      </c>
      <c r="E19" s="253">
        <v>2.5</v>
      </c>
    </row>
    <row r="20" spans="1:5" ht="22.2" customHeight="1" x14ac:dyDescent="0.3">
      <c r="A20" s="14" t="s">
        <v>14</v>
      </c>
      <c r="B20" s="157">
        <v>2418</v>
      </c>
      <c r="C20" s="157">
        <v>2679</v>
      </c>
      <c r="D20" s="38">
        <v>3.2</v>
      </c>
      <c r="E20" s="253">
        <v>3.3</v>
      </c>
    </row>
    <row r="21" spans="1:5" ht="22.2" customHeight="1" x14ac:dyDescent="0.3">
      <c r="A21" s="14" t="s">
        <v>15</v>
      </c>
      <c r="B21" s="157">
        <v>1343</v>
      </c>
      <c r="C21" s="157">
        <v>1472</v>
      </c>
      <c r="D21" s="38">
        <v>1.8</v>
      </c>
      <c r="E21" s="253">
        <v>1.8</v>
      </c>
    </row>
    <row r="22" spans="1:5" ht="22.2" customHeight="1" x14ac:dyDescent="0.3">
      <c r="A22" s="14" t="s">
        <v>16</v>
      </c>
      <c r="B22" s="157">
        <v>2867</v>
      </c>
      <c r="C22" s="157">
        <v>3192</v>
      </c>
      <c r="D22" s="38">
        <v>3.8</v>
      </c>
      <c r="E22" s="253">
        <v>3.9</v>
      </c>
    </row>
    <row r="23" spans="1:5" ht="22.2" customHeight="1" x14ac:dyDescent="0.3">
      <c r="A23" s="14" t="s">
        <v>17</v>
      </c>
      <c r="B23" s="157">
        <v>4530</v>
      </c>
      <c r="C23" s="157">
        <v>4880</v>
      </c>
      <c r="D23" s="38">
        <v>6</v>
      </c>
      <c r="E23" s="253">
        <v>6</v>
      </c>
    </row>
    <row r="24" spans="1:5" ht="22.2" customHeight="1" x14ac:dyDescent="0.3">
      <c r="A24" s="14" t="s">
        <v>18</v>
      </c>
      <c r="B24" s="157">
        <v>1690</v>
      </c>
      <c r="C24" s="157">
        <v>1870</v>
      </c>
      <c r="D24" s="38">
        <v>2.2000000000000002</v>
      </c>
      <c r="E24" s="253">
        <v>2.2999999999999998</v>
      </c>
    </row>
    <row r="25" spans="1:5" ht="22.2" customHeight="1" x14ac:dyDescent="0.3">
      <c r="A25" s="14" t="s">
        <v>19</v>
      </c>
      <c r="B25" s="157">
        <v>4032</v>
      </c>
      <c r="C25" s="157">
        <v>4260</v>
      </c>
      <c r="D25" s="38">
        <v>5.4</v>
      </c>
      <c r="E25" s="253">
        <v>5.2</v>
      </c>
    </row>
    <row r="26" spans="1:5" ht="22.2" customHeight="1" x14ac:dyDescent="0.3">
      <c r="A26" s="14" t="s">
        <v>20</v>
      </c>
      <c r="B26" s="157">
        <v>1894</v>
      </c>
      <c r="C26" s="157">
        <v>2090</v>
      </c>
      <c r="D26" s="38">
        <v>2.5</v>
      </c>
      <c r="E26" s="253">
        <v>2.6</v>
      </c>
    </row>
    <row r="27" spans="1:5" ht="22.2" customHeight="1" x14ac:dyDescent="0.3">
      <c r="A27" s="14" t="s">
        <v>21</v>
      </c>
      <c r="B27" s="157">
        <v>1570</v>
      </c>
      <c r="C27" s="157">
        <v>1767</v>
      </c>
      <c r="D27" s="38">
        <v>2.1</v>
      </c>
      <c r="E27" s="253">
        <v>2.2000000000000002</v>
      </c>
    </row>
    <row r="28" spans="1:5" ht="22.2" customHeight="1" x14ac:dyDescent="0.3">
      <c r="A28" s="14" t="s">
        <v>22</v>
      </c>
      <c r="B28" s="157">
        <v>1622</v>
      </c>
      <c r="C28" s="157">
        <v>1800</v>
      </c>
      <c r="D28" s="38">
        <v>2.2000000000000002</v>
      </c>
      <c r="E28" s="253">
        <v>2.2000000000000002</v>
      </c>
    </row>
    <row r="29" spans="1:5" ht="22.2" customHeight="1" x14ac:dyDescent="0.3">
      <c r="A29" s="14" t="s">
        <v>23</v>
      </c>
      <c r="B29" s="157">
        <v>1449</v>
      </c>
      <c r="C29" s="157">
        <v>1634</v>
      </c>
      <c r="D29" s="38">
        <v>1.9</v>
      </c>
      <c r="E29" s="253">
        <v>2</v>
      </c>
    </row>
    <row r="30" spans="1:5" ht="22.2" customHeight="1" x14ac:dyDescent="0.3">
      <c r="A30" s="14" t="s">
        <v>24</v>
      </c>
      <c r="B30" s="157">
        <v>6761</v>
      </c>
      <c r="C30" s="157">
        <v>6984</v>
      </c>
      <c r="D30" s="38">
        <v>9</v>
      </c>
      <c r="E30" s="253">
        <v>8.5</v>
      </c>
    </row>
    <row r="31" spans="1:5" ht="22.2" customHeight="1" x14ac:dyDescent="0.3">
      <c r="A31" s="14" t="s">
        <v>25</v>
      </c>
      <c r="B31" s="157">
        <v>1670</v>
      </c>
      <c r="C31" s="157">
        <v>1797</v>
      </c>
      <c r="D31" s="38">
        <v>2.2000000000000002</v>
      </c>
      <c r="E31" s="253">
        <v>2.2000000000000002</v>
      </c>
    </row>
    <row r="32" spans="1:5" ht="22.2" customHeight="1" x14ac:dyDescent="0.3">
      <c r="A32" s="14" t="s">
        <v>26</v>
      </c>
      <c r="B32" s="157">
        <v>2654</v>
      </c>
      <c r="C32" s="157">
        <v>2659</v>
      </c>
      <c r="D32" s="38">
        <v>3.5</v>
      </c>
      <c r="E32" s="253">
        <v>3.2</v>
      </c>
    </row>
    <row r="33" spans="1:5" ht="22.2" customHeight="1" x14ac:dyDescent="0.3">
      <c r="A33" s="14" t="s">
        <v>27</v>
      </c>
      <c r="B33" s="157">
        <v>2039</v>
      </c>
      <c r="C33" s="157">
        <v>2133</v>
      </c>
      <c r="D33" s="38">
        <v>2.7</v>
      </c>
      <c r="E33" s="253">
        <v>2.6</v>
      </c>
    </row>
    <row r="34" spans="1:5" ht="22.2" customHeight="1" x14ac:dyDescent="0.3">
      <c r="A34" s="14" t="s">
        <v>28</v>
      </c>
      <c r="B34" s="157">
        <v>1263</v>
      </c>
      <c r="C34" s="157">
        <v>1424</v>
      </c>
      <c r="D34" s="38">
        <v>1.7</v>
      </c>
      <c r="E34" s="253">
        <v>1.7</v>
      </c>
    </row>
    <row r="35" spans="1:5" ht="22.2" customHeight="1" x14ac:dyDescent="0.3">
      <c r="A35" s="14" t="s">
        <v>29</v>
      </c>
      <c r="B35" s="157">
        <v>1543</v>
      </c>
      <c r="C35" s="157">
        <v>1681</v>
      </c>
      <c r="D35" s="38">
        <v>2.1</v>
      </c>
      <c r="E35" s="253">
        <v>2.1</v>
      </c>
    </row>
    <row r="36" spans="1:5" ht="22.2" customHeight="1" x14ac:dyDescent="0.3">
      <c r="A36" s="8" t="s">
        <v>30</v>
      </c>
      <c r="B36" s="157">
        <v>10222</v>
      </c>
      <c r="C36" s="157">
        <v>10848</v>
      </c>
      <c r="D36" s="38">
        <v>13.6</v>
      </c>
      <c r="E36" s="253">
        <v>13.3</v>
      </c>
    </row>
    <row r="37" spans="1:5" ht="22.2" customHeight="1" x14ac:dyDescent="0.3">
      <c r="A37" s="14" t="s">
        <v>31</v>
      </c>
      <c r="B37" s="157">
        <v>1082</v>
      </c>
      <c r="C37" s="157">
        <v>1093</v>
      </c>
      <c r="D37" s="38">
        <v>1.4</v>
      </c>
      <c r="E37" s="253">
        <v>1.3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4" sqref="C4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84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53217</v>
      </c>
      <c r="C9" s="247">
        <f>SUM(C11:C37)</f>
        <v>52190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3525</v>
      </c>
      <c r="C11" s="157">
        <v>3477</v>
      </c>
      <c r="D11" s="38">
        <v>6.6</v>
      </c>
      <c r="E11" s="8">
        <v>6.7</v>
      </c>
    </row>
    <row r="12" spans="1:6" ht="22.2" customHeight="1" x14ac:dyDescent="0.3">
      <c r="A12" s="14" t="s">
        <v>6</v>
      </c>
      <c r="B12" s="157">
        <v>1875</v>
      </c>
      <c r="C12" s="157">
        <v>1689</v>
      </c>
      <c r="D12" s="38">
        <v>3.5</v>
      </c>
      <c r="E12" s="8">
        <v>3.2</v>
      </c>
    </row>
    <row r="13" spans="1:6" ht="22.2" customHeight="1" x14ac:dyDescent="0.3">
      <c r="A13" s="14" t="s">
        <v>7</v>
      </c>
      <c r="B13" s="157">
        <v>879</v>
      </c>
      <c r="C13" s="157">
        <v>823</v>
      </c>
      <c r="D13" s="38">
        <v>1.7</v>
      </c>
      <c r="E13" s="8">
        <v>1.6</v>
      </c>
    </row>
    <row r="14" spans="1:6" ht="22.2" customHeight="1" x14ac:dyDescent="0.3">
      <c r="A14" s="14" t="s">
        <v>8</v>
      </c>
      <c r="B14" s="157">
        <v>4310</v>
      </c>
      <c r="C14" s="157">
        <v>3894</v>
      </c>
      <c r="D14" s="38">
        <v>8.1</v>
      </c>
      <c r="E14" s="8">
        <v>7.5</v>
      </c>
    </row>
    <row r="15" spans="1:6" ht="22.2" customHeight="1" x14ac:dyDescent="0.3">
      <c r="A15" s="14" t="s">
        <v>9</v>
      </c>
      <c r="B15" s="157">
        <v>5036</v>
      </c>
      <c r="C15" s="157">
        <v>4653</v>
      </c>
      <c r="D15" s="38">
        <v>9.5</v>
      </c>
      <c r="E15" s="8">
        <v>8.9</v>
      </c>
    </row>
    <row r="16" spans="1:6" ht="22.2" customHeight="1" x14ac:dyDescent="0.3">
      <c r="A16" s="14" t="s">
        <v>10</v>
      </c>
      <c r="B16" s="157">
        <v>1191</v>
      </c>
      <c r="C16" s="157">
        <v>1148</v>
      </c>
      <c r="D16" s="38">
        <v>2.2000000000000002</v>
      </c>
      <c r="E16" s="8">
        <v>2.2000000000000002</v>
      </c>
    </row>
    <row r="17" spans="1:5" ht="22.2" customHeight="1" x14ac:dyDescent="0.3">
      <c r="A17" s="14" t="s">
        <v>11</v>
      </c>
      <c r="B17" s="157">
        <v>1183</v>
      </c>
      <c r="C17" s="157">
        <v>1174</v>
      </c>
      <c r="D17" s="38">
        <v>2.2000000000000002</v>
      </c>
      <c r="E17" s="8">
        <v>2.2000000000000002</v>
      </c>
    </row>
    <row r="18" spans="1:5" ht="22.2" customHeight="1" x14ac:dyDescent="0.3">
      <c r="A18" s="14" t="s">
        <v>12</v>
      </c>
      <c r="B18" s="157">
        <v>2046</v>
      </c>
      <c r="C18" s="157">
        <v>2012</v>
      </c>
      <c r="D18" s="38">
        <v>3.8</v>
      </c>
      <c r="E18" s="8">
        <v>3.9</v>
      </c>
    </row>
    <row r="19" spans="1:5" ht="22.2" customHeight="1" x14ac:dyDescent="0.3">
      <c r="A19" s="14" t="s">
        <v>13</v>
      </c>
      <c r="B19" s="157">
        <v>1198</v>
      </c>
      <c r="C19" s="157">
        <v>1186</v>
      </c>
      <c r="D19" s="38">
        <v>2.2000000000000002</v>
      </c>
      <c r="E19" s="253">
        <v>2.2999999999999998</v>
      </c>
    </row>
    <row r="20" spans="1:5" ht="22.2" customHeight="1" x14ac:dyDescent="0.3">
      <c r="A20" s="14" t="s">
        <v>14</v>
      </c>
      <c r="B20" s="157">
        <v>1931</v>
      </c>
      <c r="C20" s="157">
        <v>1873</v>
      </c>
      <c r="D20" s="38">
        <v>3.6</v>
      </c>
      <c r="E20" s="8">
        <v>3.6</v>
      </c>
    </row>
    <row r="21" spans="1:5" ht="22.2" customHeight="1" x14ac:dyDescent="0.3">
      <c r="A21" s="14" t="s">
        <v>15</v>
      </c>
      <c r="B21" s="157">
        <v>939</v>
      </c>
      <c r="C21" s="157">
        <v>889</v>
      </c>
      <c r="D21" s="38">
        <v>1.8</v>
      </c>
      <c r="E21" s="8">
        <v>1.7</v>
      </c>
    </row>
    <row r="22" spans="1:5" ht="22.2" customHeight="1" x14ac:dyDescent="0.3">
      <c r="A22" s="14" t="s">
        <v>16</v>
      </c>
      <c r="B22" s="157">
        <v>2077</v>
      </c>
      <c r="C22" s="157">
        <v>2069</v>
      </c>
      <c r="D22" s="38">
        <v>3.9</v>
      </c>
      <c r="E22" s="8">
        <v>4</v>
      </c>
    </row>
    <row r="23" spans="1:5" ht="22.2" customHeight="1" x14ac:dyDescent="0.3">
      <c r="A23" s="14" t="s">
        <v>17</v>
      </c>
      <c r="B23" s="157">
        <v>2968</v>
      </c>
      <c r="C23" s="157">
        <v>2977</v>
      </c>
      <c r="D23" s="38">
        <v>5.6</v>
      </c>
      <c r="E23" s="8">
        <v>5.7</v>
      </c>
    </row>
    <row r="24" spans="1:5" ht="22.2" customHeight="1" x14ac:dyDescent="0.3">
      <c r="A24" s="14" t="s">
        <v>18</v>
      </c>
      <c r="B24" s="157">
        <v>1045</v>
      </c>
      <c r="C24" s="157">
        <v>1009</v>
      </c>
      <c r="D24" s="38">
        <v>2</v>
      </c>
      <c r="E24" s="8">
        <v>1.9</v>
      </c>
    </row>
    <row r="25" spans="1:5" ht="22.2" customHeight="1" x14ac:dyDescent="0.3">
      <c r="A25" s="14" t="s">
        <v>19</v>
      </c>
      <c r="B25" s="157">
        <v>2494</v>
      </c>
      <c r="C25" s="157">
        <v>2485</v>
      </c>
      <c r="D25" s="38">
        <v>4.7</v>
      </c>
      <c r="E25" s="8">
        <v>4.8</v>
      </c>
    </row>
    <row r="26" spans="1:5" ht="22.2" customHeight="1" x14ac:dyDescent="0.3">
      <c r="A26" s="14" t="s">
        <v>20</v>
      </c>
      <c r="B26" s="157">
        <v>1490</v>
      </c>
      <c r="C26" s="157">
        <v>1446</v>
      </c>
      <c r="D26" s="38">
        <v>2.8</v>
      </c>
      <c r="E26" s="8">
        <v>2.8</v>
      </c>
    </row>
    <row r="27" spans="1:5" ht="22.2" customHeight="1" x14ac:dyDescent="0.3">
      <c r="A27" s="14" t="s">
        <v>21</v>
      </c>
      <c r="B27" s="157">
        <v>1058</v>
      </c>
      <c r="C27" s="157">
        <v>1031</v>
      </c>
      <c r="D27" s="38">
        <v>2</v>
      </c>
      <c r="E27" s="8">
        <v>2</v>
      </c>
    </row>
    <row r="28" spans="1:5" ht="22.2" customHeight="1" x14ac:dyDescent="0.3">
      <c r="A28" s="14" t="s">
        <v>22</v>
      </c>
      <c r="B28" s="157">
        <v>995</v>
      </c>
      <c r="C28" s="157">
        <v>958</v>
      </c>
      <c r="D28" s="38">
        <v>1.9</v>
      </c>
      <c r="E28" s="8">
        <v>1.8</v>
      </c>
    </row>
    <row r="29" spans="1:5" ht="22.2" customHeight="1" x14ac:dyDescent="0.3">
      <c r="A29" s="14" t="s">
        <v>23</v>
      </c>
      <c r="B29" s="157">
        <v>947</v>
      </c>
      <c r="C29" s="157">
        <v>888</v>
      </c>
      <c r="D29" s="38">
        <v>1.8</v>
      </c>
      <c r="E29" s="8">
        <v>1.7</v>
      </c>
    </row>
    <row r="30" spans="1:5" ht="22.2" customHeight="1" x14ac:dyDescent="0.3">
      <c r="A30" s="14" t="s">
        <v>24</v>
      </c>
      <c r="B30" s="157">
        <v>2618</v>
      </c>
      <c r="C30" s="157">
        <v>2683</v>
      </c>
      <c r="D30" s="38">
        <v>4.9000000000000004</v>
      </c>
      <c r="E30" s="8">
        <v>5.0999999999999996</v>
      </c>
    </row>
    <row r="31" spans="1:5" ht="22.2" customHeight="1" x14ac:dyDescent="0.3">
      <c r="A31" s="14" t="s">
        <v>25</v>
      </c>
      <c r="B31" s="157">
        <v>987</v>
      </c>
      <c r="C31" s="157">
        <v>946</v>
      </c>
      <c r="D31" s="38">
        <v>1.9</v>
      </c>
      <c r="E31" s="8">
        <v>1.8</v>
      </c>
    </row>
    <row r="32" spans="1:5" ht="22.2" customHeight="1" x14ac:dyDescent="0.3">
      <c r="A32" s="14" t="s">
        <v>26</v>
      </c>
      <c r="B32" s="157">
        <v>1197</v>
      </c>
      <c r="C32" s="157">
        <v>1163</v>
      </c>
      <c r="D32" s="38">
        <v>2.2000000000000002</v>
      </c>
      <c r="E32" s="8">
        <v>2.2000000000000002</v>
      </c>
    </row>
    <row r="33" spans="1:5" ht="22.2" customHeight="1" x14ac:dyDescent="0.3">
      <c r="A33" s="14" t="s">
        <v>27</v>
      </c>
      <c r="B33" s="157">
        <v>1182</v>
      </c>
      <c r="C33" s="157">
        <v>1126</v>
      </c>
      <c r="D33" s="38">
        <v>2.2000000000000002</v>
      </c>
      <c r="E33" s="8">
        <v>2.2000000000000002</v>
      </c>
    </row>
    <row r="34" spans="1:5" ht="22.2" customHeight="1" x14ac:dyDescent="0.3">
      <c r="A34" s="14" t="s">
        <v>28</v>
      </c>
      <c r="B34" s="157">
        <v>771</v>
      </c>
      <c r="C34" s="157">
        <v>749</v>
      </c>
      <c r="D34" s="38">
        <v>1.4</v>
      </c>
      <c r="E34" s="8">
        <v>1.4</v>
      </c>
    </row>
    <row r="35" spans="1:5" ht="22.2" customHeight="1" x14ac:dyDescent="0.3">
      <c r="A35" s="14" t="s">
        <v>29</v>
      </c>
      <c r="B35" s="157">
        <v>1051</v>
      </c>
      <c r="C35" s="157">
        <v>954</v>
      </c>
      <c r="D35" s="38">
        <v>2</v>
      </c>
      <c r="E35" s="8">
        <v>1.8</v>
      </c>
    </row>
    <row r="36" spans="1:5" ht="22.2" customHeight="1" x14ac:dyDescent="0.3">
      <c r="A36" s="8" t="s">
        <v>30</v>
      </c>
      <c r="B36" s="157">
        <v>7766</v>
      </c>
      <c r="C36" s="157">
        <v>8422</v>
      </c>
      <c r="D36" s="38">
        <v>14.6</v>
      </c>
      <c r="E36" s="8">
        <v>16.100000000000001</v>
      </c>
    </row>
    <row r="37" spans="1:5" ht="22.2" customHeight="1" x14ac:dyDescent="0.3">
      <c r="A37" s="14" t="s">
        <v>31</v>
      </c>
      <c r="B37" s="157">
        <v>458</v>
      </c>
      <c r="C37" s="157">
        <v>466</v>
      </c>
      <c r="D37" s="38">
        <v>0.9</v>
      </c>
      <c r="E37" s="8">
        <v>0.9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C3" sqref="C3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85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10296</v>
      </c>
      <c r="C9" s="247">
        <f>SUM(C11:C37)</f>
        <v>13344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420</v>
      </c>
      <c r="C11" s="157">
        <v>481</v>
      </c>
      <c r="D11" s="38">
        <v>4.0999999999999996</v>
      </c>
      <c r="E11" s="8">
        <v>3.6</v>
      </c>
    </row>
    <row r="12" spans="1:6" ht="22.2" customHeight="1" x14ac:dyDescent="0.3">
      <c r="A12" s="14" t="s">
        <v>6</v>
      </c>
      <c r="B12" s="157">
        <v>224</v>
      </c>
      <c r="C12" s="157">
        <v>235</v>
      </c>
      <c r="D12" s="38">
        <v>2.2000000000000002</v>
      </c>
      <c r="E12" s="8">
        <v>1.8</v>
      </c>
    </row>
    <row r="13" spans="1:6" ht="22.2" customHeight="1" x14ac:dyDescent="0.3">
      <c r="A13" s="14" t="s">
        <v>7</v>
      </c>
      <c r="B13" s="157">
        <v>154</v>
      </c>
      <c r="C13" s="157">
        <v>149</v>
      </c>
      <c r="D13" s="38">
        <v>1.5</v>
      </c>
      <c r="E13" s="8">
        <v>1.1000000000000001</v>
      </c>
    </row>
    <row r="14" spans="1:6" ht="22.2" customHeight="1" x14ac:dyDescent="0.3">
      <c r="A14" s="14" t="s">
        <v>8</v>
      </c>
      <c r="B14" s="157">
        <v>476</v>
      </c>
      <c r="C14" s="157">
        <v>480</v>
      </c>
      <c r="D14" s="38">
        <v>4.5999999999999996</v>
      </c>
      <c r="E14" s="8">
        <v>3.6</v>
      </c>
    </row>
    <row r="15" spans="1:6" ht="22.2" customHeight="1" x14ac:dyDescent="0.3">
      <c r="A15" s="14" t="s">
        <v>9</v>
      </c>
      <c r="B15" s="157">
        <v>1174</v>
      </c>
      <c r="C15" s="157">
        <v>1166</v>
      </c>
      <c r="D15" s="38">
        <v>11.4</v>
      </c>
      <c r="E15" s="8">
        <v>8.6999999999999993</v>
      </c>
    </row>
    <row r="16" spans="1:6" ht="22.2" customHeight="1" x14ac:dyDescent="0.3">
      <c r="A16" s="14" t="s">
        <v>10</v>
      </c>
      <c r="B16" s="157">
        <v>176</v>
      </c>
      <c r="C16" s="157">
        <v>211</v>
      </c>
      <c r="D16" s="38">
        <v>1.7</v>
      </c>
      <c r="E16" s="8">
        <v>1.6</v>
      </c>
    </row>
    <row r="17" spans="1:5" ht="22.2" customHeight="1" x14ac:dyDescent="0.3">
      <c r="A17" s="14" t="s">
        <v>11</v>
      </c>
      <c r="B17" s="157">
        <v>181</v>
      </c>
      <c r="C17" s="157">
        <v>170</v>
      </c>
      <c r="D17" s="38">
        <v>1.8</v>
      </c>
      <c r="E17" s="8">
        <v>1.3</v>
      </c>
    </row>
    <row r="18" spans="1:5" ht="22.2" customHeight="1" x14ac:dyDescent="0.3">
      <c r="A18" s="14" t="s">
        <v>12</v>
      </c>
      <c r="B18" s="157">
        <v>234</v>
      </c>
      <c r="C18" s="157">
        <v>296</v>
      </c>
      <c r="D18" s="38">
        <v>2.2999999999999998</v>
      </c>
      <c r="E18" s="8">
        <v>2.2000000000000002</v>
      </c>
    </row>
    <row r="19" spans="1:5" ht="22.2" customHeight="1" x14ac:dyDescent="0.3">
      <c r="A19" s="14" t="s">
        <v>13</v>
      </c>
      <c r="B19" s="157">
        <v>207</v>
      </c>
      <c r="C19" s="157">
        <v>279</v>
      </c>
      <c r="D19" s="38">
        <v>2</v>
      </c>
      <c r="E19" s="8">
        <v>2.1</v>
      </c>
    </row>
    <row r="20" spans="1:5" ht="22.2" customHeight="1" x14ac:dyDescent="0.3">
      <c r="A20" s="14" t="s">
        <v>14</v>
      </c>
      <c r="B20" s="157">
        <v>279</v>
      </c>
      <c r="C20" s="157">
        <v>336</v>
      </c>
      <c r="D20" s="38">
        <v>2.7</v>
      </c>
      <c r="E20" s="8">
        <v>2.5</v>
      </c>
    </row>
    <row r="21" spans="1:5" ht="22.2" customHeight="1" x14ac:dyDescent="0.3">
      <c r="A21" s="14" t="s">
        <v>15</v>
      </c>
      <c r="B21" s="157">
        <v>142</v>
      </c>
      <c r="C21" s="157">
        <v>166</v>
      </c>
      <c r="D21" s="38">
        <v>1.4</v>
      </c>
      <c r="E21" s="8">
        <v>1.2</v>
      </c>
    </row>
    <row r="22" spans="1:5" ht="22.2" customHeight="1" x14ac:dyDescent="0.3">
      <c r="A22" s="14" t="s">
        <v>16</v>
      </c>
      <c r="B22" s="157">
        <v>292</v>
      </c>
      <c r="C22" s="157">
        <v>330</v>
      </c>
      <c r="D22" s="38">
        <v>2.8</v>
      </c>
      <c r="E22" s="8">
        <v>2.5</v>
      </c>
    </row>
    <row r="23" spans="1:5" ht="22.2" customHeight="1" x14ac:dyDescent="0.3">
      <c r="A23" s="14" t="s">
        <v>17</v>
      </c>
      <c r="B23" s="157">
        <v>438</v>
      </c>
      <c r="C23" s="157">
        <v>525</v>
      </c>
      <c r="D23" s="38">
        <v>4.2</v>
      </c>
      <c r="E23" s="8">
        <v>3.9</v>
      </c>
    </row>
    <row r="24" spans="1:5" ht="22.2" customHeight="1" x14ac:dyDescent="0.3">
      <c r="A24" s="14" t="s">
        <v>18</v>
      </c>
      <c r="B24" s="157">
        <v>175</v>
      </c>
      <c r="C24" s="157">
        <v>209</v>
      </c>
      <c r="D24" s="38">
        <v>1.7</v>
      </c>
      <c r="E24" s="8">
        <v>1.6</v>
      </c>
    </row>
    <row r="25" spans="1:5" ht="22.2" customHeight="1" x14ac:dyDescent="0.3">
      <c r="A25" s="14" t="s">
        <v>19</v>
      </c>
      <c r="B25" s="157">
        <v>442</v>
      </c>
      <c r="C25" s="157">
        <v>552</v>
      </c>
      <c r="D25" s="38">
        <v>4.3</v>
      </c>
      <c r="E25" s="8">
        <v>4.0999999999999996</v>
      </c>
    </row>
    <row r="26" spans="1:5" ht="22.2" customHeight="1" x14ac:dyDescent="0.3">
      <c r="A26" s="14" t="s">
        <v>20</v>
      </c>
      <c r="B26" s="157">
        <v>250</v>
      </c>
      <c r="C26" s="157">
        <v>300</v>
      </c>
      <c r="D26" s="38">
        <v>2.4</v>
      </c>
      <c r="E26" s="8">
        <v>2.2000000000000002</v>
      </c>
    </row>
    <row r="27" spans="1:5" ht="22.2" customHeight="1" x14ac:dyDescent="0.3">
      <c r="A27" s="14" t="s">
        <v>21</v>
      </c>
      <c r="B27" s="157">
        <v>152</v>
      </c>
      <c r="C27" s="157">
        <v>178</v>
      </c>
      <c r="D27" s="38">
        <v>1.5</v>
      </c>
      <c r="E27" s="8">
        <v>1.3</v>
      </c>
    </row>
    <row r="28" spans="1:5" ht="22.2" customHeight="1" x14ac:dyDescent="0.3">
      <c r="A28" s="14" t="s">
        <v>22</v>
      </c>
      <c r="B28" s="157">
        <v>145</v>
      </c>
      <c r="C28" s="157">
        <v>184</v>
      </c>
      <c r="D28" s="38">
        <v>1.4</v>
      </c>
      <c r="E28" s="8">
        <v>1.4</v>
      </c>
    </row>
    <row r="29" spans="1:5" ht="22.2" customHeight="1" x14ac:dyDescent="0.3">
      <c r="A29" s="14" t="s">
        <v>23</v>
      </c>
      <c r="B29" s="157">
        <v>143</v>
      </c>
      <c r="C29" s="157">
        <v>181</v>
      </c>
      <c r="D29" s="38">
        <v>1.4</v>
      </c>
      <c r="E29" s="8">
        <v>1.4</v>
      </c>
    </row>
    <row r="30" spans="1:5" ht="22.2" customHeight="1" x14ac:dyDescent="0.3">
      <c r="A30" s="14" t="s">
        <v>24</v>
      </c>
      <c r="B30" s="157">
        <v>462</v>
      </c>
      <c r="C30" s="157">
        <v>656</v>
      </c>
      <c r="D30" s="38">
        <v>4.5</v>
      </c>
      <c r="E30" s="8">
        <v>4.9000000000000004</v>
      </c>
    </row>
    <row r="31" spans="1:5" ht="22.2" customHeight="1" x14ac:dyDescent="0.3">
      <c r="A31" s="14" t="s">
        <v>25</v>
      </c>
      <c r="B31" s="157">
        <v>173</v>
      </c>
      <c r="C31" s="157">
        <v>203</v>
      </c>
      <c r="D31" s="38">
        <v>1.7</v>
      </c>
      <c r="E31" s="8">
        <v>1.5</v>
      </c>
    </row>
    <row r="32" spans="1:5" ht="22.2" customHeight="1" x14ac:dyDescent="0.3">
      <c r="A32" s="14" t="s">
        <v>26</v>
      </c>
      <c r="B32" s="157">
        <v>181</v>
      </c>
      <c r="C32" s="157">
        <v>193</v>
      </c>
      <c r="D32" s="38">
        <v>1.8</v>
      </c>
      <c r="E32" s="253">
        <v>1.5</v>
      </c>
    </row>
    <row r="33" spans="1:5" ht="22.2" customHeight="1" x14ac:dyDescent="0.3">
      <c r="A33" s="14" t="s">
        <v>27</v>
      </c>
      <c r="B33" s="157">
        <v>173</v>
      </c>
      <c r="C33" s="157">
        <v>249</v>
      </c>
      <c r="D33" s="38">
        <v>1.7</v>
      </c>
      <c r="E33" s="8">
        <v>1.9</v>
      </c>
    </row>
    <row r="34" spans="1:5" ht="22.2" customHeight="1" x14ac:dyDescent="0.3">
      <c r="A34" s="14" t="s">
        <v>28</v>
      </c>
      <c r="B34" s="157">
        <v>147</v>
      </c>
      <c r="C34" s="157">
        <v>148</v>
      </c>
      <c r="D34" s="38">
        <v>1.4</v>
      </c>
      <c r="E34" s="8">
        <v>1.1000000000000001</v>
      </c>
    </row>
    <row r="35" spans="1:5" ht="22.2" customHeight="1" x14ac:dyDescent="0.3">
      <c r="A35" s="14" t="s">
        <v>29</v>
      </c>
      <c r="B35" s="157">
        <v>152</v>
      </c>
      <c r="C35" s="157">
        <v>207</v>
      </c>
      <c r="D35" s="38">
        <v>1.5</v>
      </c>
      <c r="E35" s="8">
        <v>1.6</v>
      </c>
    </row>
    <row r="36" spans="1:5" ht="22.2" customHeight="1" x14ac:dyDescent="0.3">
      <c r="A36" s="8" t="s">
        <v>30</v>
      </c>
      <c r="B36" s="157">
        <v>3155</v>
      </c>
      <c r="C36" s="157">
        <v>5101</v>
      </c>
      <c r="D36" s="38">
        <v>30.6</v>
      </c>
      <c r="E36" s="8">
        <v>38.200000000000003</v>
      </c>
    </row>
    <row r="37" spans="1:5" ht="22.2" customHeight="1" x14ac:dyDescent="0.3">
      <c r="A37" s="14" t="s">
        <v>31</v>
      </c>
      <c r="B37" s="157">
        <v>149</v>
      </c>
      <c r="C37" s="157">
        <v>159</v>
      </c>
      <c r="D37" s="38">
        <v>1.4</v>
      </c>
      <c r="E37" s="8">
        <v>1.2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0">
    <tabColor rgb="FF0070C0"/>
  </sheetPr>
  <dimension ref="A1:L34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7.399999999999999" customHeight="1" x14ac:dyDescent="0.3">
      <c r="A1" s="39"/>
      <c r="B1" s="318" t="s">
        <v>151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3.8" customHeight="1" x14ac:dyDescent="0.3">
      <c r="B2" s="318"/>
      <c r="C2" s="318"/>
      <c r="D2" s="318"/>
      <c r="E2" s="318"/>
      <c r="F2" s="318"/>
      <c r="G2" s="318"/>
      <c r="H2" s="318"/>
      <c r="I2" s="318"/>
      <c r="J2" s="318"/>
      <c r="K2" s="318"/>
      <c r="L2" s="318"/>
    </row>
    <row r="3" spans="1:12" s="210" customFormat="1" ht="15.6" customHeight="1" x14ac:dyDescent="0.3">
      <c r="A3" s="39"/>
      <c r="B3" s="321" t="s">
        <v>66</v>
      </c>
      <c r="C3" s="321"/>
      <c r="D3" s="321"/>
      <c r="E3" s="321"/>
      <c r="F3" s="321"/>
      <c r="G3" s="321"/>
      <c r="H3" s="321"/>
      <c r="I3" s="321"/>
      <c r="J3" s="321"/>
      <c r="K3" s="321"/>
      <c r="L3" s="321"/>
    </row>
    <row r="4" spans="1:12" ht="17.399999999999999" customHeight="1" x14ac:dyDescent="0.3">
      <c r="B4" s="139"/>
      <c r="C4" s="60">
        <v>2004</v>
      </c>
      <c r="D4" s="60">
        <v>2005</v>
      </c>
      <c r="E4" s="60">
        <v>2006</v>
      </c>
      <c r="F4" s="88">
        <v>2007</v>
      </c>
      <c r="G4" s="88">
        <v>2008</v>
      </c>
      <c r="H4" s="88">
        <v>2009</v>
      </c>
      <c r="I4" s="88">
        <v>2010</v>
      </c>
      <c r="J4" s="88">
        <v>2011</v>
      </c>
      <c r="K4" s="88">
        <v>2012</v>
      </c>
      <c r="L4" s="219">
        <v>2013</v>
      </c>
    </row>
    <row r="5" spans="1:12" ht="6" customHeight="1" x14ac:dyDescent="0.3">
      <c r="A5" s="41"/>
      <c r="B5" s="70"/>
      <c r="C5" s="72"/>
      <c r="D5" s="72"/>
      <c r="E5" s="72"/>
      <c r="F5" s="72"/>
      <c r="G5" s="72"/>
    </row>
    <row r="6" spans="1:12" ht="16.8" customHeight="1" x14ac:dyDescent="0.3">
      <c r="B6" s="42" t="s">
        <v>35</v>
      </c>
      <c r="C6" s="143">
        <v>113</v>
      </c>
      <c r="D6" s="143">
        <v>103.5</v>
      </c>
      <c r="E6" s="69">
        <v>108.1</v>
      </c>
      <c r="F6" s="69">
        <v>108.6</v>
      </c>
      <c r="G6" s="85">
        <v>102.9</v>
      </c>
      <c r="H6" s="85">
        <v>85.6</v>
      </c>
      <c r="I6" s="85">
        <v>104.6</v>
      </c>
      <c r="J6" s="85">
        <v>105.6</v>
      </c>
      <c r="K6" s="85">
        <v>100.4</v>
      </c>
      <c r="L6" s="85">
        <v>100.3</v>
      </c>
    </row>
    <row r="7" spans="1:12" ht="16.8" customHeight="1" x14ac:dyDescent="0.3">
      <c r="B7" s="43" t="s">
        <v>4</v>
      </c>
      <c r="C7" s="67"/>
      <c r="D7" s="67"/>
      <c r="E7" s="67"/>
      <c r="F7" s="67"/>
      <c r="G7" s="67"/>
      <c r="H7" s="67"/>
      <c r="I7" s="67"/>
      <c r="J7" s="67"/>
    </row>
    <row r="8" spans="1:12" ht="16.8" customHeight="1" x14ac:dyDescent="0.3">
      <c r="B8" s="43" t="s">
        <v>5</v>
      </c>
      <c r="C8" s="68">
        <v>109.2</v>
      </c>
      <c r="D8" s="68">
        <v>104.6</v>
      </c>
      <c r="E8" s="68">
        <v>107.2</v>
      </c>
      <c r="F8" s="52">
        <v>109.3</v>
      </c>
      <c r="G8" s="52">
        <v>106.9</v>
      </c>
      <c r="H8" s="52">
        <v>90.9</v>
      </c>
      <c r="I8" s="52">
        <v>103.5</v>
      </c>
      <c r="J8" s="52">
        <v>102.7</v>
      </c>
      <c r="K8" s="52">
        <v>98.8</v>
      </c>
      <c r="L8" s="52">
        <v>100.9</v>
      </c>
    </row>
    <row r="9" spans="1:12" ht="16.8" customHeight="1" x14ac:dyDescent="0.3">
      <c r="B9" s="43" t="s">
        <v>6</v>
      </c>
      <c r="C9" s="68">
        <v>113</v>
      </c>
      <c r="D9" s="68">
        <v>106.4</v>
      </c>
      <c r="E9" s="68">
        <v>107.3</v>
      </c>
      <c r="F9" s="52">
        <v>104.4</v>
      </c>
      <c r="G9" s="52">
        <v>105.9</v>
      </c>
      <c r="H9" s="52">
        <v>90.7</v>
      </c>
      <c r="I9" s="52">
        <v>103.6</v>
      </c>
      <c r="J9" s="52">
        <v>107.7</v>
      </c>
      <c r="K9" s="52">
        <v>104.1</v>
      </c>
      <c r="L9" s="52">
        <v>105.3</v>
      </c>
    </row>
    <row r="10" spans="1:12" ht="16.8" customHeight="1" x14ac:dyDescent="0.3">
      <c r="B10" s="43" t="s">
        <v>7</v>
      </c>
      <c r="C10" s="68">
        <v>119.5</v>
      </c>
      <c r="D10" s="68">
        <v>104.1</v>
      </c>
      <c r="E10" s="68">
        <v>103.9</v>
      </c>
      <c r="F10" s="52">
        <v>112.3</v>
      </c>
      <c r="G10" s="52">
        <v>106.2</v>
      </c>
      <c r="H10" s="52">
        <v>86</v>
      </c>
      <c r="I10" s="52">
        <v>100.1</v>
      </c>
      <c r="J10" s="52">
        <v>105.2</v>
      </c>
      <c r="K10" s="52">
        <v>104.7</v>
      </c>
      <c r="L10" s="52">
        <v>99.2</v>
      </c>
    </row>
    <row r="11" spans="1:12" ht="16.8" customHeight="1" x14ac:dyDescent="0.3">
      <c r="B11" s="43" t="s">
        <v>8</v>
      </c>
      <c r="C11" s="68">
        <v>111.9</v>
      </c>
      <c r="D11" s="68">
        <v>108.2</v>
      </c>
      <c r="E11" s="68">
        <v>108.8</v>
      </c>
      <c r="F11" s="52">
        <v>106.1</v>
      </c>
      <c r="G11" s="52">
        <v>98</v>
      </c>
      <c r="H11" s="52">
        <v>84</v>
      </c>
      <c r="I11" s="52">
        <v>106.4</v>
      </c>
      <c r="J11" s="52">
        <v>104</v>
      </c>
      <c r="K11" s="52">
        <v>98</v>
      </c>
      <c r="L11" s="52">
        <v>99.7</v>
      </c>
    </row>
    <row r="12" spans="1:12" ht="16.8" customHeight="1" x14ac:dyDescent="0.3">
      <c r="B12" s="43" t="s">
        <v>9</v>
      </c>
      <c r="C12" s="68">
        <v>112</v>
      </c>
      <c r="D12" s="68">
        <v>98.2</v>
      </c>
      <c r="E12" s="68">
        <v>109.4</v>
      </c>
      <c r="F12" s="52">
        <v>105.5</v>
      </c>
      <c r="G12" s="52">
        <v>98</v>
      </c>
      <c r="H12" s="52">
        <v>82.2</v>
      </c>
      <c r="I12" s="52">
        <v>111.9</v>
      </c>
      <c r="J12" s="52">
        <v>112.2</v>
      </c>
      <c r="K12" s="52">
        <v>97.8</v>
      </c>
      <c r="L12" s="52">
        <v>95.3</v>
      </c>
    </row>
    <row r="13" spans="1:12" ht="16.8" customHeight="1" x14ac:dyDescent="0.3">
      <c r="B13" s="43" t="s">
        <v>10</v>
      </c>
      <c r="C13" s="68">
        <v>116.8</v>
      </c>
      <c r="D13" s="68">
        <v>102.2</v>
      </c>
      <c r="E13" s="68">
        <v>104.7</v>
      </c>
      <c r="F13" s="52">
        <v>106.1</v>
      </c>
      <c r="G13" s="52">
        <v>105.1</v>
      </c>
      <c r="H13" s="52">
        <v>89.5</v>
      </c>
      <c r="I13" s="52">
        <v>113.5</v>
      </c>
      <c r="J13" s="52">
        <v>103.2</v>
      </c>
      <c r="K13" s="52">
        <v>109.9</v>
      </c>
      <c r="L13" s="52">
        <v>102.3</v>
      </c>
    </row>
    <row r="14" spans="1:12" ht="16.8" customHeight="1" x14ac:dyDescent="0.3">
      <c r="B14" s="43" t="s">
        <v>11</v>
      </c>
      <c r="C14" s="68">
        <v>106.6</v>
      </c>
      <c r="D14" s="68">
        <v>98.7</v>
      </c>
      <c r="E14" s="68">
        <v>106.8</v>
      </c>
      <c r="F14" s="52">
        <v>108.3</v>
      </c>
      <c r="G14" s="52">
        <v>103.9</v>
      </c>
      <c r="H14" s="52">
        <v>82.1</v>
      </c>
      <c r="I14" s="52">
        <v>107.5</v>
      </c>
      <c r="J14" s="52">
        <v>104.5</v>
      </c>
      <c r="K14" s="52">
        <v>102.7</v>
      </c>
      <c r="L14" s="52">
        <v>100.3</v>
      </c>
    </row>
    <row r="15" spans="1:12" ht="16.8" customHeight="1" x14ac:dyDescent="0.3">
      <c r="B15" s="43" t="s">
        <v>12</v>
      </c>
      <c r="C15" s="68">
        <v>116.6</v>
      </c>
      <c r="D15" s="68">
        <v>105.5</v>
      </c>
      <c r="E15" s="68">
        <v>106.9</v>
      </c>
      <c r="F15" s="52">
        <v>109.3</v>
      </c>
      <c r="G15" s="52">
        <v>102</v>
      </c>
      <c r="H15" s="52">
        <v>79.400000000000006</v>
      </c>
      <c r="I15" s="52">
        <v>103.8</v>
      </c>
      <c r="J15" s="52">
        <v>103.5</v>
      </c>
      <c r="K15" s="52">
        <v>98.2</v>
      </c>
      <c r="L15" s="52">
        <v>99.8</v>
      </c>
    </row>
    <row r="16" spans="1:12" ht="16.8" customHeight="1" x14ac:dyDescent="0.3">
      <c r="B16" s="43" t="s">
        <v>13</v>
      </c>
      <c r="C16" s="68">
        <v>108</v>
      </c>
      <c r="D16" s="68">
        <v>106.2</v>
      </c>
      <c r="E16" s="68">
        <v>102.8</v>
      </c>
      <c r="F16" s="52">
        <v>101</v>
      </c>
      <c r="G16" s="52">
        <v>97.6</v>
      </c>
      <c r="H16" s="52">
        <v>89.4</v>
      </c>
      <c r="I16" s="52">
        <v>100.6</v>
      </c>
      <c r="J16" s="52">
        <v>106.5</v>
      </c>
      <c r="K16" s="52">
        <v>103.3</v>
      </c>
      <c r="L16" s="52">
        <v>97.6</v>
      </c>
    </row>
    <row r="17" spans="1:12" ht="16.8" customHeight="1" x14ac:dyDescent="0.3">
      <c r="B17" s="43" t="s">
        <v>14</v>
      </c>
      <c r="C17" s="68">
        <v>110.7</v>
      </c>
      <c r="D17" s="68">
        <v>108.3</v>
      </c>
      <c r="E17" s="68">
        <v>109.6</v>
      </c>
      <c r="F17" s="52">
        <v>106.7</v>
      </c>
      <c r="G17" s="52">
        <v>105</v>
      </c>
      <c r="H17" s="52">
        <v>89.6</v>
      </c>
      <c r="I17" s="52">
        <v>105.4</v>
      </c>
      <c r="J17" s="52">
        <v>111.8</v>
      </c>
      <c r="K17" s="52">
        <v>101.8</v>
      </c>
      <c r="L17" s="52">
        <v>93.3</v>
      </c>
    </row>
    <row r="18" spans="1:12" ht="16.8" customHeight="1" x14ac:dyDescent="0.3">
      <c r="B18" s="43" t="s">
        <v>15</v>
      </c>
      <c r="C18" s="68">
        <v>120.7</v>
      </c>
      <c r="D18" s="68">
        <v>104</v>
      </c>
      <c r="E18" s="68">
        <v>106.7</v>
      </c>
      <c r="F18" s="52">
        <v>99.1</v>
      </c>
      <c r="G18" s="52">
        <v>115.2</v>
      </c>
      <c r="H18" s="52">
        <v>86.7</v>
      </c>
      <c r="I18" s="52">
        <v>106.6</v>
      </c>
      <c r="J18" s="52">
        <v>110.1</v>
      </c>
      <c r="K18" s="52">
        <v>101.5</v>
      </c>
      <c r="L18" s="52">
        <v>110.3</v>
      </c>
    </row>
    <row r="19" spans="1:12" ht="16.8" customHeight="1" x14ac:dyDescent="0.3">
      <c r="A19" s="306">
        <v>16</v>
      </c>
      <c r="B19" s="43" t="s">
        <v>16</v>
      </c>
      <c r="C19" s="68">
        <v>109.6</v>
      </c>
      <c r="D19" s="68">
        <v>101.6</v>
      </c>
      <c r="E19" s="68">
        <v>105.6</v>
      </c>
      <c r="F19" s="52">
        <v>106.4</v>
      </c>
      <c r="G19" s="52">
        <v>99.9</v>
      </c>
      <c r="H19" s="52">
        <v>87.6</v>
      </c>
      <c r="I19" s="52">
        <v>103.2</v>
      </c>
      <c r="J19" s="52">
        <v>110</v>
      </c>
      <c r="K19" s="52">
        <v>99.9</v>
      </c>
      <c r="L19" s="52">
        <v>92.9</v>
      </c>
    </row>
    <row r="20" spans="1:12" ht="16.8" customHeight="1" x14ac:dyDescent="0.3">
      <c r="B20" s="43" t="s">
        <v>17</v>
      </c>
      <c r="C20" s="68">
        <v>105.7</v>
      </c>
      <c r="D20" s="68">
        <v>98.5</v>
      </c>
      <c r="E20" s="68">
        <v>108.8</v>
      </c>
      <c r="F20" s="52">
        <v>106.1</v>
      </c>
      <c r="G20" s="52">
        <v>101.1</v>
      </c>
      <c r="H20" s="52">
        <v>88.5</v>
      </c>
      <c r="I20" s="52">
        <v>102.5</v>
      </c>
      <c r="J20" s="52">
        <v>108.9</v>
      </c>
      <c r="K20" s="52">
        <v>102</v>
      </c>
      <c r="L20" s="52">
        <v>98.8</v>
      </c>
    </row>
    <row r="21" spans="1:12" ht="16.8" customHeight="1" x14ac:dyDescent="0.3">
      <c r="B21" s="43" t="s">
        <v>18</v>
      </c>
      <c r="C21" s="68">
        <v>119.2</v>
      </c>
      <c r="D21" s="68">
        <v>100.9</v>
      </c>
      <c r="E21" s="68">
        <v>107.9</v>
      </c>
      <c r="F21" s="52">
        <v>100.2</v>
      </c>
      <c r="G21" s="52">
        <v>107.6</v>
      </c>
      <c r="H21" s="52">
        <v>93</v>
      </c>
      <c r="I21" s="52">
        <v>103.7</v>
      </c>
      <c r="J21" s="52">
        <v>103.2</v>
      </c>
      <c r="K21" s="52">
        <v>96.5</v>
      </c>
      <c r="L21" s="52">
        <v>104.8</v>
      </c>
    </row>
    <row r="22" spans="1:12" ht="16.8" customHeight="1" x14ac:dyDescent="0.3">
      <c r="B22" s="43" t="s">
        <v>19</v>
      </c>
      <c r="C22" s="68">
        <v>108.9</v>
      </c>
      <c r="D22" s="68">
        <v>100.2</v>
      </c>
      <c r="E22" s="68">
        <v>103.9</v>
      </c>
      <c r="F22" s="52">
        <v>106.5</v>
      </c>
      <c r="G22" s="52">
        <v>112</v>
      </c>
      <c r="H22" s="52">
        <v>86.9</v>
      </c>
      <c r="I22" s="52">
        <v>102.5</v>
      </c>
      <c r="J22" s="52">
        <v>102.1</v>
      </c>
      <c r="K22" s="52">
        <v>96.6</v>
      </c>
      <c r="L22" s="52">
        <v>105.5</v>
      </c>
    </row>
    <row r="23" spans="1:12" ht="16.8" customHeight="1" x14ac:dyDescent="0.3">
      <c r="B23" s="43" t="s">
        <v>20</v>
      </c>
      <c r="C23" s="68">
        <v>118.1</v>
      </c>
      <c r="D23" s="68">
        <v>100.3</v>
      </c>
      <c r="E23" s="68">
        <v>109.3</v>
      </c>
      <c r="F23" s="52">
        <v>106.9</v>
      </c>
      <c r="G23" s="52">
        <v>95.8</v>
      </c>
      <c r="H23" s="52">
        <v>87.5</v>
      </c>
      <c r="I23" s="52">
        <v>110.3</v>
      </c>
      <c r="J23" s="52">
        <v>102.6</v>
      </c>
      <c r="K23" s="52">
        <v>98.5</v>
      </c>
      <c r="L23" s="52">
        <v>95</v>
      </c>
    </row>
    <row r="24" spans="1:12" ht="16.8" customHeight="1" x14ac:dyDescent="0.3">
      <c r="B24" s="43" t="s">
        <v>21</v>
      </c>
      <c r="C24" s="68">
        <v>113.5</v>
      </c>
      <c r="D24" s="68">
        <v>102.4</v>
      </c>
      <c r="E24" s="68">
        <v>107.2</v>
      </c>
      <c r="F24" s="52">
        <v>104.7</v>
      </c>
      <c r="G24" s="52">
        <v>99.6</v>
      </c>
      <c r="H24" s="52">
        <v>86.5</v>
      </c>
      <c r="I24" s="52">
        <v>106.7</v>
      </c>
      <c r="J24" s="52">
        <v>104.4</v>
      </c>
      <c r="K24" s="52">
        <v>103.1</v>
      </c>
      <c r="L24" s="52">
        <v>96.7</v>
      </c>
    </row>
    <row r="25" spans="1:12" ht="16.8" customHeight="1" x14ac:dyDescent="0.3">
      <c r="B25" s="43" t="s">
        <v>22</v>
      </c>
      <c r="C25" s="68">
        <v>107.4</v>
      </c>
      <c r="D25" s="68">
        <v>105.8</v>
      </c>
      <c r="E25" s="68">
        <v>104.7</v>
      </c>
      <c r="F25" s="52">
        <v>104.7</v>
      </c>
      <c r="G25" s="52">
        <v>104.8</v>
      </c>
      <c r="H25" s="52">
        <v>89.6</v>
      </c>
      <c r="I25" s="52">
        <v>99.9</v>
      </c>
      <c r="J25" s="52">
        <v>108.7</v>
      </c>
      <c r="K25" s="52">
        <v>102.6</v>
      </c>
      <c r="L25" s="52">
        <v>103.6</v>
      </c>
    </row>
    <row r="26" spans="1:12" ht="16.8" customHeight="1" x14ac:dyDescent="0.3">
      <c r="B26" s="43" t="s">
        <v>23</v>
      </c>
      <c r="C26" s="68">
        <v>107.1</v>
      </c>
      <c r="D26" s="68">
        <v>103.1</v>
      </c>
      <c r="E26" s="68">
        <v>111</v>
      </c>
      <c r="F26" s="52">
        <v>109</v>
      </c>
      <c r="G26" s="52">
        <v>105.7</v>
      </c>
      <c r="H26" s="52">
        <v>94.9</v>
      </c>
      <c r="I26" s="52">
        <v>100.8</v>
      </c>
      <c r="J26" s="52">
        <v>111.7</v>
      </c>
      <c r="K26" s="52">
        <v>109.4</v>
      </c>
      <c r="L26" s="52">
        <v>96.9</v>
      </c>
    </row>
    <row r="27" spans="1:12" ht="16.8" customHeight="1" x14ac:dyDescent="0.3">
      <c r="B27" s="43" t="s">
        <v>24</v>
      </c>
      <c r="C27" s="68">
        <v>112.9</v>
      </c>
      <c r="D27" s="68">
        <v>105.5</v>
      </c>
      <c r="E27" s="68">
        <v>108.2</v>
      </c>
      <c r="F27" s="52">
        <v>107.9</v>
      </c>
      <c r="G27" s="52">
        <v>102.7</v>
      </c>
      <c r="H27" s="52">
        <v>86.7</v>
      </c>
      <c r="I27" s="52">
        <v>102.2</v>
      </c>
      <c r="J27" s="52">
        <v>105</v>
      </c>
      <c r="K27" s="52">
        <v>98.6</v>
      </c>
      <c r="L27" s="52">
        <v>98.9</v>
      </c>
    </row>
    <row r="28" spans="1:12" ht="16.8" customHeight="1" x14ac:dyDescent="0.3">
      <c r="B28" s="43" t="s">
        <v>25</v>
      </c>
      <c r="C28" s="68">
        <v>112.3</v>
      </c>
      <c r="D28" s="68">
        <v>100.2</v>
      </c>
      <c r="E28" s="68">
        <v>105</v>
      </c>
      <c r="F28" s="52">
        <v>101.3</v>
      </c>
      <c r="G28" s="52">
        <v>110.7</v>
      </c>
      <c r="H28" s="52">
        <v>93.6</v>
      </c>
      <c r="I28" s="52">
        <v>102.3</v>
      </c>
      <c r="J28" s="52">
        <v>104.3</v>
      </c>
      <c r="K28" s="52">
        <v>100.7</v>
      </c>
      <c r="L28" s="52">
        <v>101.7</v>
      </c>
    </row>
    <row r="29" spans="1:12" ht="16.8" customHeight="1" x14ac:dyDescent="0.3">
      <c r="B29" s="43" t="s">
        <v>26</v>
      </c>
      <c r="C29" s="68">
        <v>113.8</v>
      </c>
      <c r="D29" s="68">
        <v>104.9</v>
      </c>
      <c r="E29" s="68">
        <v>105.2</v>
      </c>
      <c r="F29" s="52">
        <v>104.9</v>
      </c>
      <c r="G29" s="52">
        <v>100.6</v>
      </c>
      <c r="H29" s="52">
        <v>91.1</v>
      </c>
      <c r="I29" s="52">
        <v>100.5</v>
      </c>
      <c r="J29" s="52">
        <v>108.6</v>
      </c>
      <c r="K29" s="52">
        <v>109.5</v>
      </c>
      <c r="L29" s="52">
        <v>97.4</v>
      </c>
    </row>
    <row r="30" spans="1:12" ht="16.8" customHeight="1" x14ac:dyDescent="0.3">
      <c r="B30" s="43" t="s">
        <v>27</v>
      </c>
      <c r="C30" s="68">
        <v>118.2</v>
      </c>
      <c r="D30" s="68">
        <v>108.2</v>
      </c>
      <c r="E30" s="68">
        <v>106.8</v>
      </c>
      <c r="F30" s="52">
        <v>107.5</v>
      </c>
      <c r="G30" s="52">
        <v>115.9</v>
      </c>
      <c r="H30" s="52">
        <v>86.2</v>
      </c>
      <c r="I30" s="52">
        <v>106.6</v>
      </c>
      <c r="J30" s="52">
        <v>107.2</v>
      </c>
      <c r="K30" s="52">
        <v>101.6</v>
      </c>
      <c r="L30" s="52">
        <v>101.4</v>
      </c>
    </row>
    <row r="31" spans="1:12" ht="16.8" customHeight="1" x14ac:dyDescent="0.3">
      <c r="B31" s="43" t="s">
        <v>28</v>
      </c>
      <c r="C31" s="68">
        <v>109.7</v>
      </c>
      <c r="D31" s="68">
        <v>101.8</v>
      </c>
      <c r="E31" s="68">
        <v>105.8</v>
      </c>
      <c r="F31" s="52">
        <v>108.6</v>
      </c>
      <c r="G31" s="52">
        <v>105.6</v>
      </c>
      <c r="H31" s="52">
        <v>88.6</v>
      </c>
      <c r="I31" s="52">
        <v>100.3</v>
      </c>
      <c r="J31" s="52">
        <v>103.9</v>
      </c>
      <c r="K31" s="52">
        <v>106</v>
      </c>
      <c r="L31" s="52">
        <v>101.3</v>
      </c>
    </row>
    <row r="32" spans="1:12" ht="16.8" customHeight="1" x14ac:dyDescent="0.3">
      <c r="B32" s="43" t="s">
        <v>29</v>
      </c>
      <c r="C32" s="68">
        <v>111.8</v>
      </c>
      <c r="D32" s="68">
        <v>101.7</v>
      </c>
      <c r="E32" s="68">
        <v>105</v>
      </c>
      <c r="F32" s="52">
        <v>108.1</v>
      </c>
      <c r="G32" s="52">
        <v>103.7</v>
      </c>
      <c r="H32" s="52">
        <v>90.7</v>
      </c>
      <c r="I32" s="52">
        <v>101.1</v>
      </c>
      <c r="J32" s="52">
        <v>108.8</v>
      </c>
      <c r="K32" s="52">
        <v>104.9</v>
      </c>
      <c r="L32" s="52">
        <v>96.8</v>
      </c>
    </row>
    <row r="33" spans="2:12" ht="16.8" customHeight="1" x14ac:dyDescent="0.3">
      <c r="B33" s="39" t="s">
        <v>30</v>
      </c>
      <c r="C33" s="68">
        <v>115.8</v>
      </c>
      <c r="D33" s="68">
        <v>104.7</v>
      </c>
      <c r="E33" s="68">
        <v>109.6</v>
      </c>
      <c r="F33" s="52">
        <v>118.7</v>
      </c>
      <c r="G33" s="52">
        <v>103.5</v>
      </c>
      <c r="H33" s="52">
        <v>81</v>
      </c>
      <c r="I33" s="52">
        <v>100.8</v>
      </c>
      <c r="J33" s="52">
        <v>100.2</v>
      </c>
      <c r="K33" s="52">
        <v>101</v>
      </c>
      <c r="L33" s="52">
        <v>105.4</v>
      </c>
    </row>
    <row r="34" spans="2:12" ht="16.8" customHeight="1" x14ac:dyDescent="0.3">
      <c r="B34" s="43" t="s">
        <v>31</v>
      </c>
      <c r="C34" s="68">
        <v>107</v>
      </c>
      <c r="D34" s="68">
        <v>100.8</v>
      </c>
      <c r="E34" s="68">
        <v>116.1</v>
      </c>
      <c r="F34" s="52">
        <v>106.5</v>
      </c>
      <c r="G34" s="52">
        <v>106.7</v>
      </c>
      <c r="H34" s="52">
        <v>89.5</v>
      </c>
      <c r="I34" s="52">
        <v>106.3</v>
      </c>
      <c r="J34" s="52">
        <v>103</v>
      </c>
      <c r="K34" s="52">
        <v>88.1</v>
      </c>
      <c r="L34" s="52">
        <v>105.4</v>
      </c>
    </row>
  </sheetData>
  <mergeCells count="2">
    <mergeCell ref="B1:L2"/>
    <mergeCell ref="B3:L3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F42"/>
  <sheetViews>
    <sheetView zoomScale="75" zoomScaleNormal="75" zoomScaleSheetLayoutView="75" workbookViewId="0">
      <selection activeCell="J10" sqref="J10"/>
    </sheetView>
  </sheetViews>
  <sheetFormatPr defaultColWidth="9.109375" defaultRowHeight="15.6" x14ac:dyDescent="0.3"/>
  <cols>
    <col min="1" max="1" width="20.6640625" style="6" customWidth="1"/>
    <col min="2" max="3" width="17.5546875" style="6" customWidth="1"/>
    <col min="4" max="4" width="18.6640625" style="6" customWidth="1"/>
    <col min="5" max="5" width="21.33203125" style="6" customWidth="1"/>
    <col min="6" max="16384" width="9.109375" style="6"/>
  </cols>
  <sheetData>
    <row r="1" spans="1:6" s="13" customFormat="1" ht="19.5" customHeight="1" x14ac:dyDescent="0.3">
      <c r="A1" s="357"/>
      <c r="B1" s="357"/>
      <c r="C1" s="357"/>
      <c r="D1" s="357"/>
      <c r="E1" s="357"/>
    </row>
    <row r="2" spans="1:6" ht="19.8" customHeight="1" x14ac:dyDescent="0.3">
      <c r="A2" s="357"/>
      <c r="B2" s="357"/>
      <c r="C2" s="357"/>
      <c r="D2" s="357"/>
      <c r="E2" s="357"/>
    </row>
    <row r="3" spans="1:6" x14ac:dyDescent="0.3">
      <c r="A3" s="207"/>
      <c r="B3" s="207"/>
      <c r="C3" s="207"/>
      <c r="D3" s="207"/>
      <c r="E3" s="233" t="s">
        <v>41</v>
      </c>
    </row>
    <row r="4" spans="1:6" x14ac:dyDescent="0.3">
      <c r="A4" s="2"/>
      <c r="B4" s="3"/>
      <c r="C4" s="3"/>
      <c r="D4" s="3"/>
      <c r="E4" s="54"/>
    </row>
    <row r="5" spans="1:6" s="194" customFormat="1" ht="30" customHeight="1" x14ac:dyDescent="0.25">
      <c r="A5" s="354"/>
      <c r="B5" s="358" t="s">
        <v>86</v>
      </c>
      <c r="C5" s="359"/>
      <c r="D5" s="359"/>
      <c r="E5" s="359"/>
      <c r="F5" s="193"/>
    </row>
    <row r="6" spans="1:6" s="194" customFormat="1" ht="30" customHeight="1" x14ac:dyDescent="0.25">
      <c r="A6" s="355"/>
      <c r="B6" s="360" t="s">
        <v>161</v>
      </c>
      <c r="C6" s="361"/>
      <c r="D6" s="360" t="s">
        <v>120</v>
      </c>
      <c r="E6" s="362"/>
      <c r="F6" s="193"/>
    </row>
    <row r="7" spans="1:6" s="194" customFormat="1" ht="39.75" customHeight="1" x14ac:dyDescent="0.25">
      <c r="A7" s="356"/>
      <c r="B7" s="205">
        <v>2012</v>
      </c>
      <c r="C7" s="205">
        <v>2013</v>
      </c>
      <c r="D7" s="205">
        <v>2012</v>
      </c>
      <c r="E7" s="241">
        <v>2013</v>
      </c>
      <c r="F7" s="193"/>
    </row>
    <row r="8" spans="1:6" ht="15" customHeight="1" x14ac:dyDescent="0.3">
      <c r="A8" s="208"/>
      <c r="B8" s="206"/>
      <c r="C8" s="206"/>
      <c r="D8" s="206"/>
      <c r="E8" s="84"/>
      <c r="F8" s="4"/>
    </row>
    <row r="9" spans="1:6" ht="19.8" customHeight="1" x14ac:dyDescent="0.3">
      <c r="A9" s="34" t="s">
        <v>35</v>
      </c>
      <c r="B9" s="247">
        <f>SUM(B11:B37)</f>
        <v>12904</v>
      </c>
      <c r="C9" s="247">
        <f>SUM(C11:C37)</f>
        <v>14430</v>
      </c>
      <c r="D9" s="248">
        <f t="shared" ref="D9:E9" si="0">SUM(D11:D37)</f>
        <v>100</v>
      </c>
      <c r="E9" s="248">
        <f t="shared" si="0"/>
        <v>100</v>
      </c>
    </row>
    <row r="10" spans="1:6" ht="22.2" customHeight="1" x14ac:dyDescent="0.3">
      <c r="A10" s="14" t="s">
        <v>4</v>
      </c>
      <c r="B10" s="38"/>
      <c r="C10" s="157"/>
      <c r="D10" s="157"/>
      <c r="E10" s="156"/>
    </row>
    <row r="11" spans="1:6" ht="22.2" customHeight="1" x14ac:dyDescent="0.3">
      <c r="A11" s="14" t="s">
        <v>5</v>
      </c>
      <c r="B11" s="157">
        <v>477</v>
      </c>
      <c r="C11" s="157">
        <v>555</v>
      </c>
      <c r="D11" s="38">
        <v>3.7</v>
      </c>
      <c r="E11" s="256">
        <v>3.8</v>
      </c>
    </row>
    <row r="12" spans="1:6" ht="22.2" customHeight="1" x14ac:dyDescent="0.3">
      <c r="A12" s="14" t="s">
        <v>6</v>
      </c>
      <c r="B12" s="157">
        <v>257</v>
      </c>
      <c r="C12" s="157">
        <v>333</v>
      </c>
      <c r="D12" s="38">
        <v>2</v>
      </c>
      <c r="E12" s="256">
        <v>2.2999999999999998</v>
      </c>
    </row>
    <row r="13" spans="1:6" ht="22.2" customHeight="1" x14ac:dyDescent="0.3">
      <c r="A13" s="14" t="s">
        <v>7</v>
      </c>
      <c r="B13" s="157">
        <v>184</v>
      </c>
      <c r="C13" s="157">
        <v>224</v>
      </c>
      <c r="D13" s="38">
        <v>1.4</v>
      </c>
      <c r="E13" s="256">
        <v>1.6</v>
      </c>
    </row>
    <row r="14" spans="1:6" ht="22.2" customHeight="1" x14ac:dyDescent="0.3">
      <c r="A14" s="14" t="s">
        <v>8</v>
      </c>
      <c r="B14" s="157">
        <v>787</v>
      </c>
      <c r="C14" s="157">
        <v>876</v>
      </c>
      <c r="D14" s="38">
        <v>6.1</v>
      </c>
      <c r="E14" s="256">
        <v>6.1</v>
      </c>
    </row>
    <row r="15" spans="1:6" ht="22.2" customHeight="1" x14ac:dyDescent="0.3">
      <c r="A15" s="14" t="s">
        <v>9</v>
      </c>
      <c r="B15" s="157">
        <v>1171</v>
      </c>
      <c r="C15" s="157">
        <v>1249</v>
      </c>
      <c r="D15" s="38">
        <v>9.1</v>
      </c>
      <c r="E15" s="256">
        <v>8.6999999999999993</v>
      </c>
    </row>
    <row r="16" spans="1:6" ht="22.2" customHeight="1" x14ac:dyDescent="0.3">
      <c r="A16" s="14" t="s">
        <v>10</v>
      </c>
      <c r="B16" s="157">
        <v>200</v>
      </c>
      <c r="C16" s="157">
        <v>239</v>
      </c>
      <c r="D16" s="38">
        <v>1.6</v>
      </c>
      <c r="E16" s="256">
        <v>1.7</v>
      </c>
    </row>
    <row r="17" spans="1:5" ht="22.2" customHeight="1" x14ac:dyDescent="0.3">
      <c r="A17" s="14" t="s">
        <v>11</v>
      </c>
      <c r="B17" s="157">
        <v>193</v>
      </c>
      <c r="C17" s="157">
        <v>236</v>
      </c>
      <c r="D17" s="38">
        <v>1.5</v>
      </c>
      <c r="E17" s="256">
        <v>1.6</v>
      </c>
    </row>
    <row r="18" spans="1:5" ht="22.2" customHeight="1" x14ac:dyDescent="0.3">
      <c r="A18" s="14" t="s">
        <v>12</v>
      </c>
      <c r="B18" s="157">
        <v>405</v>
      </c>
      <c r="C18" s="157">
        <v>509</v>
      </c>
      <c r="D18" s="38">
        <v>3.1</v>
      </c>
      <c r="E18" s="256">
        <v>3.5</v>
      </c>
    </row>
    <row r="19" spans="1:5" ht="22.2" customHeight="1" x14ac:dyDescent="0.3">
      <c r="A19" s="14" t="s">
        <v>13</v>
      </c>
      <c r="B19" s="157">
        <v>184</v>
      </c>
      <c r="C19" s="157">
        <v>248</v>
      </c>
      <c r="D19" s="38">
        <v>1.4</v>
      </c>
      <c r="E19" s="256">
        <v>1.7</v>
      </c>
    </row>
    <row r="20" spans="1:5" ht="22.2" customHeight="1" x14ac:dyDescent="0.3">
      <c r="A20" s="14" t="s">
        <v>14</v>
      </c>
      <c r="B20" s="157">
        <v>431</v>
      </c>
      <c r="C20" s="157">
        <v>493</v>
      </c>
      <c r="D20" s="38">
        <v>3.3</v>
      </c>
      <c r="E20" s="256">
        <v>3.4</v>
      </c>
    </row>
    <row r="21" spans="1:5" ht="22.2" customHeight="1" x14ac:dyDescent="0.3">
      <c r="A21" s="14" t="s">
        <v>15</v>
      </c>
      <c r="B21" s="157">
        <v>117</v>
      </c>
      <c r="C21" s="157">
        <v>186</v>
      </c>
      <c r="D21" s="38">
        <v>0.9</v>
      </c>
      <c r="E21" s="256">
        <v>1.3</v>
      </c>
    </row>
    <row r="22" spans="1:5" ht="22.2" customHeight="1" x14ac:dyDescent="0.3">
      <c r="A22" s="14" t="s">
        <v>16</v>
      </c>
      <c r="B22" s="157">
        <v>469</v>
      </c>
      <c r="C22" s="157">
        <v>533</v>
      </c>
      <c r="D22" s="38">
        <v>3.6</v>
      </c>
      <c r="E22" s="256">
        <v>3.7</v>
      </c>
    </row>
    <row r="23" spans="1:5" ht="22.2" customHeight="1" x14ac:dyDescent="0.3">
      <c r="A23" s="14" t="s">
        <v>17</v>
      </c>
      <c r="B23" s="157">
        <v>534</v>
      </c>
      <c r="C23" s="157">
        <v>577</v>
      </c>
      <c r="D23" s="38">
        <v>4.0999999999999996</v>
      </c>
      <c r="E23" s="256">
        <v>4</v>
      </c>
    </row>
    <row r="24" spans="1:5" ht="22.2" customHeight="1" x14ac:dyDescent="0.3">
      <c r="A24" s="14" t="s">
        <v>18</v>
      </c>
      <c r="B24" s="157">
        <v>299</v>
      </c>
      <c r="C24" s="157">
        <v>327</v>
      </c>
      <c r="D24" s="38">
        <v>2.2999999999999998</v>
      </c>
      <c r="E24" s="256">
        <v>2.2999999999999998</v>
      </c>
    </row>
    <row r="25" spans="1:5" ht="22.2" customHeight="1" x14ac:dyDescent="0.3">
      <c r="A25" s="14" t="s">
        <v>19</v>
      </c>
      <c r="B25" s="157">
        <v>739</v>
      </c>
      <c r="C25" s="157">
        <v>801</v>
      </c>
      <c r="D25" s="38">
        <v>5.7</v>
      </c>
      <c r="E25" s="256">
        <v>5.6</v>
      </c>
    </row>
    <row r="26" spans="1:5" ht="22.2" customHeight="1" x14ac:dyDescent="0.3">
      <c r="A26" s="14" t="s">
        <v>20</v>
      </c>
      <c r="B26" s="157">
        <v>293</v>
      </c>
      <c r="C26" s="157">
        <v>333</v>
      </c>
      <c r="D26" s="38">
        <v>2.2999999999999998</v>
      </c>
      <c r="E26" s="256">
        <v>2.2999999999999998</v>
      </c>
    </row>
    <row r="27" spans="1:5" ht="22.2" customHeight="1" x14ac:dyDescent="0.3">
      <c r="A27" s="14" t="s">
        <v>21</v>
      </c>
      <c r="B27" s="157">
        <v>167</v>
      </c>
      <c r="C27" s="157">
        <v>215</v>
      </c>
      <c r="D27" s="38">
        <v>1.3</v>
      </c>
      <c r="E27" s="256">
        <v>1.5</v>
      </c>
    </row>
    <row r="28" spans="1:5" ht="22.2" customHeight="1" x14ac:dyDescent="0.3">
      <c r="A28" s="14" t="s">
        <v>22</v>
      </c>
      <c r="B28" s="157">
        <v>209</v>
      </c>
      <c r="C28" s="157">
        <v>236</v>
      </c>
      <c r="D28" s="38">
        <v>1.6</v>
      </c>
      <c r="E28" s="256">
        <v>1.6</v>
      </c>
    </row>
    <row r="29" spans="1:5" ht="22.2" customHeight="1" x14ac:dyDescent="0.3">
      <c r="A29" s="14" t="s">
        <v>23</v>
      </c>
      <c r="B29" s="157">
        <v>131</v>
      </c>
      <c r="C29" s="157">
        <v>195</v>
      </c>
      <c r="D29" s="38">
        <v>1</v>
      </c>
      <c r="E29" s="256">
        <v>1.3</v>
      </c>
    </row>
    <row r="30" spans="1:5" ht="22.2" customHeight="1" x14ac:dyDescent="0.3">
      <c r="A30" s="14" t="s">
        <v>24</v>
      </c>
      <c r="B30" s="157">
        <v>899</v>
      </c>
      <c r="C30" s="157">
        <v>982</v>
      </c>
      <c r="D30" s="38">
        <v>7</v>
      </c>
      <c r="E30" s="256">
        <v>6.8</v>
      </c>
    </row>
    <row r="31" spans="1:5" ht="22.2" customHeight="1" x14ac:dyDescent="0.3">
      <c r="A31" s="14" t="s">
        <v>25</v>
      </c>
      <c r="B31" s="157">
        <v>218</v>
      </c>
      <c r="C31" s="157">
        <v>234</v>
      </c>
      <c r="D31" s="38">
        <v>1.7</v>
      </c>
      <c r="E31" s="256">
        <v>1.6</v>
      </c>
    </row>
    <row r="32" spans="1:5" ht="22.2" customHeight="1" x14ac:dyDescent="0.3">
      <c r="A32" s="14" t="s">
        <v>26</v>
      </c>
      <c r="B32" s="157">
        <v>181</v>
      </c>
      <c r="C32" s="157">
        <v>239</v>
      </c>
      <c r="D32" s="38">
        <v>1.4</v>
      </c>
      <c r="E32" s="256">
        <v>1.7</v>
      </c>
    </row>
    <row r="33" spans="1:5" ht="22.2" customHeight="1" x14ac:dyDescent="0.3">
      <c r="A33" s="14" t="s">
        <v>27</v>
      </c>
      <c r="B33" s="157">
        <v>226</v>
      </c>
      <c r="C33" s="157">
        <v>273</v>
      </c>
      <c r="D33" s="38">
        <v>1.9</v>
      </c>
      <c r="E33" s="256">
        <v>1.9</v>
      </c>
    </row>
    <row r="34" spans="1:5" ht="22.2" customHeight="1" x14ac:dyDescent="0.3">
      <c r="A34" s="14" t="s">
        <v>28</v>
      </c>
      <c r="B34" s="157">
        <v>171</v>
      </c>
      <c r="C34" s="157">
        <v>220</v>
      </c>
      <c r="D34" s="38">
        <v>1.3</v>
      </c>
      <c r="E34" s="256">
        <v>1.5</v>
      </c>
    </row>
    <row r="35" spans="1:5" ht="22.2" customHeight="1" x14ac:dyDescent="0.3">
      <c r="A35" s="14" t="s">
        <v>29</v>
      </c>
      <c r="B35" s="157">
        <v>215</v>
      </c>
      <c r="C35" s="157">
        <v>281</v>
      </c>
      <c r="D35" s="38">
        <v>1.7</v>
      </c>
      <c r="E35" s="256">
        <v>1.9</v>
      </c>
    </row>
    <row r="36" spans="1:5" ht="22.2" customHeight="1" x14ac:dyDescent="0.3">
      <c r="A36" s="8" t="s">
        <v>30</v>
      </c>
      <c r="B36" s="157">
        <v>3602</v>
      </c>
      <c r="C36" s="157">
        <v>3692</v>
      </c>
      <c r="D36" s="38">
        <v>27.9</v>
      </c>
      <c r="E36" s="256">
        <v>25.6</v>
      </c>
    </row>
    <row r="37" spans="1:5" ht="22.2" customHeight="1" x14ac:dyDescent="0.3">
      <c r="A37" s="14" t="s">
        <v>31</v>
      </c>
      <c r="B37" s="157">
        <v>145</v>
      </c>
      <c r="C37" s="157">
        <v>144</v>
      </c>
      <c r="D37" s="38">
        <v>1.1000000000000001</v>
      </c>
      <c r="E37" s="256">
        <v>1</v>
      </c>
    </row>
    <row r="38" spans="1:5" x14ac:dyDescent="0.3">
      <c r="A38" s="8"/>
      <c r="B38" s="8"/>
      <c r="C38" s="8"/>
      <c r="D38" s="8"/>
      <c r="E38" s="8"/>
    </row>
    <row r="39" spans="1:5" x14ac:dyDescent="0.3">
      <c r="A39" s="8"/>
      <c r="B39" s="8"/>
      <c r="C39" s="8"/>
      <c r="D39" s="8"/>
      <c r="E39" s="8"/>
    </row>
    <row r="40" spans="1:5" x14ac:dyDescent="0.3">
      <c r="A40" s="8"/>
      <c r="B40" s="8"/>
      <c r="C40" s="8"/>
      <c r="D40" s="8"/>
      <c r="E40" s="8"/>
    </row>
    <row r="41" spans="1:5" x14ac:dyDescent="0.3">
      <c r="A41" s="8"/>
      <c r="B41" s="8"/>
      <c r="C41" s="8"/>
      <c r="D41" s="8"/>
      <c r="E41" s="8"/>
    </row>
    <row r="42" spans="1:5" x14ac:dyDescent="0.3">
      <c r="A42" s="8"/>
      <c r="B42" s="8"/>
      <c r="C42" s="8"/>
      <c r="D42" s="8"/>
      <c r="E42" s="8"/>
    </row>
  </sheetData>
  <mergeCells count="5">
    <mergeCell ref="A1:E2"/>
    <mergeCell ref="A5:A7"/>
    <mergeCell ref="B5:E5"/>
    <mergeCell ref="B6:C6"/>
    <mergeCell ref="D6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6">
    <tabColor rgb="FFFFFF00"/>
  </sheetPr>
  <dimension ref="A1:K56"/>
  <sheetViews>
    <sheetView view="pageBreakPreview" topLeftCell="A10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87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0"/>
      <c r="B53" s="80"/>
      <c r="C53" s="80"/>
      <c r="D53" s="80"/>
      <c r="E53" s="80"/>
      <c r="F53" s="80"/>
      <c r="G53" s="80"/>
      <c r="H53" s="80"/>
      <c r="I53" s="80"/>
    </row>
    <row r="54" spans="1:11" ht="12.75" customHeight="1" x14ac:dyDescent="0.25">
      <c r="A54" s="80"/>
      <c r="B54" s="80"/>
      <c r="C54" s="80"/>
      <c r="D54" s="80"/>
      <c r="E54" s="80"/>
      <c r="F54" s="80"/>
      <c r="G54" s="80"/>
      <c r="H54" s="80"/>
      <c r="I54" s="80"/>
    </row>
    <row r="55" spans="1:11" ht="12.75" customHeight="1" x14ac:dyDescent="0.25">
      <c r="A55" s="80"/>
      <c r="B55" s="80"/>
      <c r="C55" s="80"/>
      <c r="D55" s="80"/>
      <c r="E55" s="80"/>
      <c r="F55" s="80"/>
      <c r="G55" s="80"/>
      <c r="H55" s="80"/>
      <c r="I55" s="80"/>
    </row>
    <row r="56" spans="1:11" ht="12.75" customHeight="1" x14ac:dyDescent="0.25">
      <c r="A56" s="80"/>
      <c r="B56" s="80"/>
      <c r="C56" s="80"/>
      <c r="D56" s="80"/>
      <c r="E56" s="80"/>
      <c r="F56" s="80"/>
      <c r="G56" s="80"/>
      <c r="H56" s="80"/>
      <c r="I56" s="80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5">
    <tabColor rgb="FF0070C0"/>
  </sheetPr>
  <dimension ref="A1:H43"/>
  <sheetViews>
    <sheetView zoomScale="75" zoomScaleNormal="75" zoomScaleSheetLayoutView="75" workbookViewId="0">
      <selection activeCell="F4" sqref="F4"/>
    </sheetView>
  </sheetViews>
  <sheetFormatPr defaultColWidth="9.109375" defaultRowHeight="15.6" x14ac:dyDescent="0.3"/>
  <cols>
    <col min="1" max="1" width="20.6640625" style="6" customWidth="1"/>
    <col min="2" max="2" width="8.33203125" style="6" customWidth="1"/>
    <col min="3" max="3" width="14.5546875" style="6" customWidth="1"/>
    <col min="4" max="4" width="15.33203125" style="6" customWidth="1"/>
    <col min="5" max="5" width="15.109375" style="6" customWidth="1"/>
    <col min="6" max="7" width="17.33203125" style="6" customWidth="1"/>
    <col min="8" max="16384" width="9.109375" style="6"/>
  </cols>
  <sheetData>
    <row r="1" spans="1:8" s="13" customFormat="1" ht="19.5" customHeight="1" x14ac:dyDescent="0.3">
      <c r="A1" s="318" t="s">
        <v>88</v>
      </c>
      <c r="B1" s="318"/>
      <c r="C1" s="318"/>
      <c r="D1" s="318"/>
      <c r="E1" s="318"/>
      <c r="F1" s="318"/>
      <c r="G1" s="318"/>
    </row>
    <row r="2" spans="1:8" x14ac:dyDescent="0.3">
      <c r="A2" s="318"/>
      <c r="B2" s="318"/>
      <c r="C2" s="318"/>
      <c r="D2" s="318"/>
      <c r="E2" s="318"/>
      <c r="F2" s="318"/>
      <c r="G2" s="318"/>
    </row>
    <row r="3" spans="1:8" x14ac:dyDescent="0.3">
      <c r="A3" s="46"/>
      <c r="B3" s="46"/>
      <c r="C3" s="46"/>
      <c r="D3" s="46"/>
      <c r="E3" s="46"/>
      <c r="F3" s="46"/>
      <c r="G3" s="46"/>
    </row>
    <row r="4" spans="1:8" x14ac:dyDescent="0.3">
      <c r="A4" s="46"/>
      <c r="B4" s="46"/>
      <c r="C4" s="46"/>
      <c r="D4" s="177"/>
      <c r="E4" s="178"/>
      <c r="F4" s="142"/>
      <c r="G4" s="142"/>
    </row>
    <row r="5" spans="1:8" x14ac:dyDescent="0.3">
      <c r="A5" s="2"/>
      <c r="B5" s="2"/>
      <c r="C5" s="3"/>
      <c r="D5" s="351" t="s">
        <v>111</v>
      </c>
      <c r="E5" s="351"/>
      <c r="F5" s="351"/>
      <c r="G5" s="351"/>
    </row>
    <row r="6" spans="1:8" ht="30" customHeight="1" x14ac:dyDescent="0.3">
      <c r="A6" s="364"/>
      <c r="B6" s="371" t="s">
        <v>32</v>
      </c>
      <c r="C6" s="367" t="s">
        <v>71</v>
      </c>
      <c r="D6" s="367" t="s">
        <v>94</v>
      </c>
      <c r="E6" s="367" t="s">
        <v>63</v>
      </c>
      <c r="F6" s="368" t="s">
        <v>72</v>
      </c>
      <c r="G6" s="360" t="s">
        <v>73</v>
      </c>
      <c r="H6" s="4"/>
    </row>
    <row r="7" spans="1:8" ht="30" customHeight="1" x14ac:dyDescent="0.3">
      <c r="A7" s="365"/>
      <c r="B7" s="372"/>
      <c r="C7" s="367"/>
      <c r="D7" s="367"/>
      <c r="E7" s="367"/>
      <c r="F7" s="369"/>
      <c r="G7" s="363"/>
      <c r="H7" s="4"/>
    </row>
    <row r="8" spans="1:8" ht="39.75" customHeight="1" x14ac:dyDescent="0.3">
      <c r="A8" s="366"/>
      <c r="B8" s="373"/>
      <c r="C8" s="367"/>
      <c r="D8" s="367"/>
      <c r="E8" s="367"/>
      <c r="F8" s="370"/>
      <c r="G8" s="363"/>
      <c r="H8" s="4"/>
    </row>
    <row r="9" spans="1:8" ht="15" customHeight="1" x14ac:dyDescent="0.3">
      <c r="A9" s="82"/>
      <c r="B9" s="82"/>
      <c r="C9" s="45"/>
      <c r="D9" s="45"/>
      <c r="E9" s="45"/>
      <c r="F9" s="45"/>
      <c r="G9" s="84"/>
      <c r="H9" s="4"/>
    </row>
    <row r="10" spans="1:8" x14ac:dyDescent="0.3">
      <c r="A10" s="34" t="s">
        <v>35</v>
      </c>
      <c r="B10" s="34">
        <v>100</v>
      </c>
      <c r="C10" s="20">
        <v>8.5</v>
      </c>
      <c r="D10" s="20">
        <v>4.9000000000000004</v>
      </c>
      <c r="E10" s="34">
        <v>30.8</v>
      </c>
      <c r="F10" s="34">
        <v>4.5999999999999996</v>
      </c>
      <c r="G10" s="34">
        <v>0.8</v>
      </c>
    </row>
    <row r="11" spans="1:8" ht="22.2" customHeight="1" x14ac:dyDescent="0.3">
      <c r="A11" s="14" t="s">
        <v>4</v>
      </c>
      <c r="B11" s="14"/>
      <c r="C11" s="8"/>
      <c r="D11" s="8"/>
      <c r="E11" s="8"/>
      <c r="F11" s="8"/>
    </row>
    <row r="12" spans="1:8" ht="22.2" customHeight="1" x14ac:dyDescent="0.3">
      <c r="A12" s="14" t="s">
        <v>5</v>
      </c>
      <c r="B12" s="14">
        <v>100</v>
      </c>
      <c r="C12" s="8">
        <v>9.3000000000000007</v>
      </c>
      <c r="D12" s="8">
        <v>1.5</v>
      </c>
      <c r="E12" s="8">
        <v>20.3</v>
      </c>
      <c r="F12" s="8">
        <v>6.7</v>
      </c>
      <c r="G12" s="8">
        <v>1</v>
      </c>
    </row>
    <row r="13" spans="1:8" ht="22.2" customHeight="1" x14ac:dyDescent="0.3">
      <c r="A13" s="14" t="s">
        <v>6</v>
      </c>
      <c r="B13" s="14">
        <v>100</v>
      </c>
      <c r="C13" s="8">
        <v>23.4</v>
      </c>
      <c r="D13" s="8">
        <v>0.8</v>
      </c>
      <c r="E13" s="8">
        <v>25.3</v>
      </c>
      <c r="F13" s="8">
        <v>7</v>
      </c>
      <c r="G13" s="8">
        <v>0.6</v>
      </c>
    </row>
    <row r="14" spans="1:8" ht="22.2" customHeight="1" x14ac:dyDescent="0.3">
      <c r="A14" s="14" t="s">
        <v>7</v>
      </c>
      <c r="B14" s="14">
        <v>100</v>
      </c>
      <c r="C14" s="8">
        <v>17.600000000000001</v>
      </c>
      <c r="D14" s="8">
        <v>0.5</v>
      </c>
      <c r="E14" s="8">
        <v>27.9</v>
      </c>
      <c r="F14" s="8">
        <v>2.2000000000000002</v>
      </c>
      <c r="G14" s="8">
        <v>0.5</v>
      </c>
    </row>
    <row r="15" spans="1:8" ht="22.2" customHeight="1" x14ac:dyDescent="0.3">
      <c r="A15" s="14" t="s">
        <v>8</v>
      </c>
      <c r="B15" s="14">
        <v>100</v>
      </c>
      <c r="C15" s="8">
        <v>4.0999999999999996</v>
      </c>
      <c r="D15" s="8">
        <v>16.399999999999999</v>
      </c>
      <c r="E15" s="8">
        <v>41</v>
      </c>
      <c r="F15" s="8">
        <v>4</v>
      </c>
      <c r="G15" s="8">
        <v>1.5</v>
      </c>
    </row>
    <row r="16" spans="1:8" ht="22.2" customHeight="1" x14ac:dyDescent="0.3">
      <c r="A16" s="14" t="s">
        <v>9</v>
      </c>
      <c r="B16" s="14">
        <v>100</v>
      </c>
      <c r="C16" s="8">
        <v>3.2</v>
      </c>
      <c r="D16" s="8">
        <v>9.4</v>
      </c>
      <c r="E16" s="8">
        <v>43.7</v>
      </c>
      <c r="F16" s="8">
        <v>5.8</v>
      </c>
      <c r="G16" s="8">
        <v>0.7</v>
      </c>
    </row>
    <row r="17" spans="1:7" ht="22.2" customHeight="1" x14ac:dyDescent="0.3">
      <c r="A17" s="14" t="s">
        <v>10</v>
      </c>
      <c r="B17" s="14">
        <v>100</v>
      </c>
      <c r="C17" s="8">
        <v>20.3</v>
      </c>
      <c r="D17" s="8">
        <v>5.6</v>
      </c>
      <c r="E17" s="8">
        <v>27.6</v>
      </c>
      <c r="F17" s="8">
        <v>2.4</v>
      </c>
      <c r="G17" s="8">
        <v>0.7</v>
      </c>
    </row>
    <row r="18" spans="1:7" ht="22.2" customHeight="1" x14ac:dyDescent="0.3">
      <c r="A18" s="14" t="s">
        <v>11</v>
      </c>
      <c r="B18" s="14">
        <v>100</v>
      </c>
      <c r="C18" s="8">
        <v>12.4</v>
      </c>
      <c r="D18" s="8">
        <v>0.3</v>
      </c>
      <c r="E18" s="8">
        <v>34.200000000000003</v>
      </c>
      <c r="F18" s="8">
        <v>1.6</v>
      </c>
      <c r="G18" s="8">
        <v>0.4</v>
      </c>
    </row>
    <row r="19" spans="1:7" ht="22.2" customHeight="1" x14ac:dyDescent="0.3">
      <c r="A19" s="14" t="s">
        <v>12</v>
      </c>
      <c r="B19" s="14">
        <v>100</v>
      </c>
      <c r="C19" s="8">
        <v>6.7</v>
      </c>
      <c r="D19" s="8">
        <v>1.9</v>
      </c>
      <c r="E19" s="8">
        <v>52</v>
      </c>
      <c r="F19" s="8">
        <v>9.5</v>
      </c>
      <c r="G19" s="8">
        <v>0.8</v>
      </c>
    </row>
    <row r="20" spans="1:7" ht="22.2" customHeight="1" x14ac:dyDescent="0.3">
      <c r="A20" s="14" t="s">
        <v>13</v>
      </c>
      <c r="B20" s="14">
        <v>100</v>
      </c>
      <c r="C20" s="8">
        <v>10.9</v>
      </c>
      <c r="D20" s="8">
        <v>6.9</v>
      </c>
      <c r="E20" s="8">
        <v>22.9</v>
      </c>
      <c r="F20" s="8">
        <v>12.1</v>
      </c>
      <c r="G20" s="8">
        <v>0.5</v>
      </c>
    </row>
    <row r="21" spans="1:7" ht="22.2" customHeight="1" x14ac:dyDescent="0.3">
      <c r="A21" s="14" t="s">
        <v>14</v>
      </c>
      <c r="B21" s="14">
        <v>100</v>
      </c>
      <c r="C21" s="8">
        <v>13.4</v>
      </c>
      <c r="D21" s="8">
        <v>0.3</v>
      </c>
      <c r="E21" s="8">
        <v>27</v>
      </c>
      <c r="F21" s="8">
        <v>4.4000000000000004</v>
      </c>
      <c r="G21" s="8">
        <v>0.6</v>
      </c>
    </row>
    <row r="22" spans="1:7" ht="22.2" customHeight="1" x14ac:dyDescent="0.3">
      <c r="A22" s="14" t="s">
        <v>15</v>
      </c>
      <c r="B22" s="14">
        <v>100</v>
      </c>
      <c r="C22" s="8">
        <v>21.9</v>
      </c>
      <c r="D22" s="8">
        <v>3.3</v>
      </c>
      <c r="E22" s="8">
        <v>31.2</v>
      </c>
      <c r="F22" s="8">
        <v>2.6</v>
      </c>
      <c r="G22" s="8">
        <v>0.7</v>
      </c>
    </row>
    <row r="23" spans="1:7" ht="22.2" customHeight="1" x14ac:dyDescent="0.3">
      <c r="A23" s="14" t="s">
        <v>16</v>
      </c>
      <c r="B23" s="14">
        <v>100</v>
      </c>
      <c r="C23" s="8">
        <v>5.4</v>
      </c>
      <c r="D23" s="8">
        <v>11.4</v>
      </c>
      <c r="E23" s="8">
        <v>46.6</v>
      </c>
      <c r="F23" s="8">
        <v>4.7</v>
      </c>
      <c r="G23" s="8">
        <v>1.5</v>
      </c>
    </row>
    <row r="24" spans="1:7" ht="22.2" customHeight="1" x14ac:dyDescent="0.3">
      <c r="A24" s="14" t="s">
        <v>17</v>
      </c>
      <c r="B24" s="14">
        <v>100</v>
      </c>
      <c r="C24" s="8">
        <v>8.6</v>
      </c>
      <c r="D24" s="8">
        <v>2.6</v>
      </c>
      <c r="E24" s="8">
        <v>24.4</v>
      </c>
      <c r="F24" s="8">
        <v>4.2</v>
      </c>
      <c r="G24" s="8">
        <v>0.6</v>
      </c>
    </row>
    <row r="25" spans="1:7" ht="22.2" customHeight="1" x14ac:dyDescent="0.3">
      <c r="A25" s="14" t="s">
        <v>18</v>
      </c>
      <c r="B25" s="14">
        <v>100</v>
      </c>
      <c r="C25" s="8">
        <v>13.5</v>
      </c>
      <c r="D25" s="8">
        <v>0.3</v>
      </c>
      <c r="E25" s="8">
        <v>35.1</v>
      </c>
      <c r="F25" s="8">
        <v>8.1</v>
      </c>
      <c r="G25" s="8">
        <v>0.6</v>
      </c>
    </row>
    <row r="26" spans="1:7" ht="22.2" customHeight="1" x14ac:dyDescent="0.3">
      <c r="A26" s="14" t="s">
        <v>19</v>
      </c>
      <c r="B26" s="14">
        <v>100</v>
      </c>
      <c r="C26" s="8">
        <v>7.4</v>
      </c>
      <c r="D26" s="8">
        <v>0</v>
      </c>
      <c r="E26" s="8">
        <v>22</v>
      </c>
      <c r="F26" s="8">
        <v>3.1</v>
      </c>
      <c r="G26" s="8">
        <v>0.8</v>
      </c>
    </row>
    <row r="27" spans="1:7" ht="22.2" customHeight="1" x14ac:dyDescent="0.3">
      <c r="A27" s="14" t="s">
        <v>20</v>
      </c>
      <c r="B27" s="14">
        <v>100</v>
      </c>
      <c r="C27" s="8">
        <v>12.8</v>
      </c>
      <c r="D27" s="8">
        <v>11.1</v>
      </c>
      <c r="E27" s="8">
        <v>45.6</v>
      </c>
      <c r="F27" s="8">
        <v>2.6</v>
      </c>
      <c r="G27" s="8">
        <v>0.3</v>
      </c>
    </row>
    <row r="28" spans="1:7" ht="22.2" customHeight="1" x14ac:dyDescent="0.3">
      <c r="A28" s="14" t="s">
        <v>21</v>
      </c>
      <c r="B28" s="14">
        <v>100</v>
      </c>
      <c r="C28" s="8">
        <v>16.5</v>
      </c>
      <c r="D28" s="8">
        <v>1.5</v>
      </c>
      <c r="E28" s="8">
        <v>25.9</v>
      </c>
      <c r="F28" s="8">
        <v>13.7</v>
      </c>
      <c r="G28" s="8">
        <v>0.5</v>
      </c>
    </row>
    <row r="29" spans="1:7" ht="22.2" customHeight="1" x14ac:dyDescent="0.3">
      <c r="A29" s="14" t="s">
        <v>22</v>
      </c>
      <c r="B29" s="14">
        <v>100</v>
      </c>
      <c r="C29" s="8">
        <v>18</v>
      </c>
      <c r="D29" s="8">
        <v>6.2</v>
      </c>
      <c r="E29" s="8">
        <v>31.5</v>
      </c>
      <c r="F29" s="8">
        <v>3.2</v>
      </c>
      <c r="G29" s="8">
        <v>0.7</v>
      </c>
    </row>
    <row r="30" spans="1:7" ht="22.2" customHeight="1" x14ac:dyDescent="0.3">
      <c r="A30" s="14" t="s">
        <v>23</v>
      </c>
      <c r="B30" s="14">
        <v>100</v>
      </c>
      <c r="C30" s="8">
        <v>26.6</v>
      </c>
      <c r="D30" s="8">
        <v>0.8</v>
      </c>
      <c r="E30" s="8">
        <v>22.3</v>
      </c>
      <c r="F30" s="8">
        <v>2.1</v>
      </c>
      <c r="G30" s="8">
        <v>0.5</v>
      </c>
    </row>
    <row r="31" spans="1:7" ht="22.2" customHeight="1" x14ac:dyDescent="0.3">
      <c r="A31" s="14" t="s">
        <v>24</v>
      </c>
      <c r="B31" s="14">
        <v>100</v>
      </c>
      <c r="C31" s="8">
        <v>8.3000000000000007</v>
      </c>
      <c r="D31" s="8">
        <v>1.9</v>
      </c>
      <c r="E31" s="8">
        <v>30.3</v>
      </c>
      <c r="F31" s="8">
        <v>5.8</v>
      </c>
      <c r="G31" s="8">
        <v>0.9</v>
      </c>
    </row>
    <row r="32" spans="1:7" ht="22.2" customHeight="1" x14ac:dyDescent="0.3">
      <c r="A32" s="14" t="s">
        <v>25</v>
      </c>
      <c r="B32" s="14">
        <v>100</v>
      </c>
      <c r="C32" s="8">
        <v>24.1</v>
      </c>
      <c r="D32" s="8">
        <v>0.2</v>
      </c>
      <c r="E32" s="8">
        <v>25.1</v>
      </c>
      <c r="F32" s="8">
        <v>3.2</v>
      </c>
      <c r="G32" s="8">
        <v>0.9</v>
      </c>
    </row>
    <row r="33" spans="1:7" ht="22.2" customHeight="1" x14ac:dyDescent="0.3">
      <c r="A33" s="14" t="s">
        <v>26</v>
      </c>
      <c r="B33" s="14">
        <v>100</v>
      </c>
      <c r="C33" s="8">
        <v>24.2</v>
      </c>
      <c r="D33" s="8">
        <v>0.5</v>
      </c>
      <c r="E33" s="8">
        <v>25.9</v>
      </c>
      <c r="F33" s="8">
        <v>7.4</v>
      </c>
      <c r="G33" s="8">
        <v>0.4</v>
      </c>
    </row>
    <row r="34" spans="1:7" ht="22.2" customHeight="1" x14ac:dyDescent="0.3">
      <c r="A34" s="14" t="s">
        <v>27</v>
      </c>
      <c r="B34" s="14">
        <v>100</v>
      </c>
      <c r="C34" s="8">
        <v>21.5</v>
      </c>
      <c r="D34" s="8">
        <v>0.5</v>
      </c>
      <c r="E34" s="8">
        <v>39.1</v>
      </c>
      <c r="F34" s="8">
        <v>3.9</v>
      </c>
      <c r="G34" s="8">
        <v>0.5</v>
      </c>
    </row>
    <row r="35" spans="1:7" ht="22.2" customHeight="1" x14ac:dyDescent="0.3">
      <c r="A35" s="14" t="s">
        <v>28</v>
      </c>
      <c r="B35" s="14">
        <v>100</v>
      </c>
      <c r="C35" s="8">
        <v>21.3</v>
      </c>
      <c r="D35" s="8">
        <v>0.2</v>
      </c>
      <c r="E35" s="8">
        <v>12.8</v>
      </c>
      <c r="F35" s="8">
        <v>4</v>
      </c>
      <c r="G35" s="8">
        <v>0.5</v>
      </c>
    </row>
    <row r="36" spans="1:7" ht="22.2" customHeight="1" x14ac:dyDescent="0.3">
      <c r="A36" s="14" t="s">
        <v>29</v>
      </c>
      <c r="B36" s="14">
        <v>100</v>
      </c>
      <c r="C36" s="8">
        <v>22.9</v>
      </c>
      <c r="D36" s="8">
        <v>6.3</v>
      </c>
      <c r="E36" s="8">
        <v>24.1</v>
      </c>
      <c r="F36" s="8">
        <v>5.3</v>
      </c>
      <c r="G36" s="8">
        <v>0.8</v>
      </c>
    </row>
    <row r="37" spans="1:7" ht="22.2" customHeight="1" x14ac:dyDescent="0.3">
      <c r="A37" s="8" t="s">
        <v>30</v>
      </c>
      <c r="B37" s="14">
        <v>100</v>
      </c>
      <c r="C37" s="8">
        <v>0</v>
      </c>
      <c r="D37" s="38">
        <v>0</v>
      </c>
      <c r="E37" s="8">
        <v>13.7</v>
      </c>
      <c r="F37" s="8">
        <v>1.8</v>
      </c>
      <c r="G37" s="8">
        <v>0.5</v>
      </c>
    </row>
    <row r="38" spans="1:7" ht="22.2" customHeight="1" x14ac:dyDescent="0.3">
      <c r="A38" s="14" t="s">
        <v>31</v>
      </c>
      <c r="B38" s="14">
        <v>100</v>
      </c>
      <c r="C38" s="8">
        <v>0</v>
      </c>
      <c r="D38" s="38">
        <v>1.3</v>
      </c>
      <c r="E38" s="8">
        <v>21.5</v>
      </c>
      <c r="F38" s="8">
        <v>3.1</v>
      </c>
      <c r="G38" s="8">
        <v>1.7</v>
      </c>
    </row>
    <row r="39" spans="1:7" x14ac:dyDescent="0.3">
      <c r="A39" s="8"/>
      <c r="B39" s="8"/>
      <c r="C39" s="8"/>
      <c r="D39" s="8"/>
      <c r="E39" s="8"/>
      <c r="F39" s="8"/>
      <c r="G39" s="8"/>
    </row>
    <row r="40" spans="1:7" x14ac:dyDescent="0.3">
      <c r="A40" s="8"/>
      <c r="B40" s="8"/>
      <c r="C40" s="8"/>
      <c r="D40" s="8"/>
      <c r="E40" s="8"/>
      <c r="F40" s="8"/>
      <c r="G40" s="8"/>
    </row>
    <row r="41" spans="1:7" x14ac:dyDescent="0.3">
      <c r="A41" s="8"/>
      <c r="B41" s="8"/>
      <c r="C41" s="8"/>
      <c r="D41" s="8"/>
      <c r="E41" s="8"/>
      <c r="F41" s="8"/>
      <c r="G41" s="8"/>
    </row>
    <row r="42" spans="1:7" x14ac:dyDescent="0.3">
      <c r="A42" s="8"/>
      <c r="B42" s="8"/>
      <c r="C42" s="8"/>
      <c r="D42" s="8"/>
      <c r="E42" s="8"/>
      <c r="F42" s="8"/>
      <c r="G42" s="8"/>
    </row>
    <row r="43" spans="1:7" x14ac:dyDescent="0.3">
      <c r="A43" s="8"/>
      <c r="B43" s="8"/>
      <c r="C43" s="8"/>
      <c r="D43" s="8"/>
      <c r="E43" s="8"/>
      <c r="F43" s="8"/>
      <c r="G43" s="8"/>
    </row>
  </sheetData>
  <mergeCells count="9">
    <mergeCell ref="G6:G8"/>
    <mergeCell ref="A6:A8"/>
    <mergeCell ref="A1:G2"/>
    <mergeCell ref="C6:C8"/>
    <mergeCell ref="D6:D8"/>
    <mergeCell ref="E6:E8"/>
    <mergeCell ref="F6:F8"/>
    <mergeCell ref="B6:B8"/>
    <mergeCell ref="D5:G5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86" orientation="portrait" useFirstPageNumber="1" r:id="rId1"/>
  <headerFooter alignWithMargins="0">
    <oddFooter>&amp;C&amp;P</oddFooter>
  </headerFooter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33">
    <tabColor rgb="FF0070C0"/>
  </sheetPr>
  <dimension ref="A1:AT41"/>
  <sheetViews>
    <sheetView zoomScale="75" zoomScaleNormal="75" zoomScaleSheetLayoutView="75" workbookViewId="0">
      <selection activeCell="D2" sqref="D2"/>
    </sheetView>
  </sheetViews>
  <sheetFormatPr defaultColWidth="9.109375" defaultRowHeight="15.6" x14ac:dyDescent="0.3"/>
  <cols>
    <col min="1" max="1" width="19.33203125" style="6" customWidth="1"/>
    <col min="2" max="2" width="14.6640625" style="15" customWidth="1"/>
    <col min="3" max="4" width="14.6640625" style="6" customWidth="1"/>
    <col min="5" max="6" width="17.44140625" style="6" customWidth="1"/>
    <col min="7" max="46" width="8.88671875" customWidth="1"/>
    <col min="47" max="16384" width="9.109375" style="6"/>
  </cols>
  <sheetData>
    <row r="1" spans="1:46" x14ac:dyDescent="0.3">
      <c r="A1" s="46"/>
      <c r="B1" s="47"/>
      <c r="C1" s="47"/>
      <c r="D1" s="47"/>
      <c r="E1" s="374" t="s">
        <v>41</v>
      </c>
      <c r="F1" s="374"/>
    </row>
    <row r="2" spans="1:46" x14ac:dyDescent="0.3">
      <c r="A2" s="2"/>
      <c r="B2" s="11"/>
      <c r="C2" s="3"/>
      <c r="D2" s="3"/>
      <c r="E2" s="3"/>
    </row>
    <row r="3" spans="1:46" ht="12.75" customHeight="1" x14ac:dyDescent="0.35">
      <c r="A3" s="63"/>
      <c r="B3" s="48"/>
      <c r="C3" s="49"/>
      <c r="D3" s="50"/>
      <c r="E3" s="36"/>
      <c r="F3" s="36"/>
    </row>
    <row r="4" spans="1:46" ht="30" customHeight="1" x14ac:dyDescent="0.3">
      <c r="A4" s="375"/>
      <c r="B4" s="367" t="s">
        <v>33</v>
      </c>
      <c r="C4" s="367" t="s">
        <v>75</v>
      </c>
      <c r="D4" s="378" t="s">
        <v>76</v>
      </c>
      <c r="E4" s="367" t="s">
        <v>77</v>
      </c>
      <c r="F4" s="360" t="s">
        <v>78</v>
      </c>
      <c r="G4" s="32"/>
      <c r="AO4" s="6"/>
      <c r="AP4" s="6"/>
      <c r="AQ4" s="6"/>
      <c r="AR4" s="6"/>
      <c r="AS4" s="6"/>
      <c r="AT4" s="6"/>
    </row>
    <row r="5" spans="1:46" ht="30" customHeight="1" x14ac:dyDescent="0.3">
      <c r="A5" s="376"/>
      <c r="B5" s="367"/>
      <c r="C5" s="367"/>
      <c r="D5" s="378"/>
      <c r="E5" s="367"/>
      <c r="F5" s="360"/>
      <c r="G5" s="32"/>
      <c r="AO5" s="6"/>
      <c r="AP5" s="6"/>
      <c r="AQ5" s="6"/>
      <c r="AR5" s="6"/>
      <c r="AS5" s="6"/>
      <c r="AT5" s="6"/>
    </row>
    <row r="6" spans="1:46" ht="71.25" customHeight="1" x14ac:dyDescent="0.3">
      <c r="A6" s="377"/>
      <c r="B6" s="367"/>
      <c r="C6" s="367"/>
      <c r="D6" s="378"/>
      <c r="E6" s="367"/>
      <c r="F6" s="360"/>
      <c r="G6" s="32"/>
      <c r="AO6" s="6"/>
      <c r="AP6" s="6"/>
      <c r="AQ6" s="6"/>
      <c r="AR6" s="6"/>
      <c r="AS6" s="6"/>
      <c r="AT6" s="6"/>
    </row>
    <row r="7" spans="1:46" ht="13.5" customHeight="1" x14ac:dyDescent="0.3">
      <c r="A7" s="82"/>
      <c r="B7" s="45"/>
      <c r="C7" s="45"/>
      <c r="D7" s="45"/>
      <c r="E7" s="45"/>
      <c r="F7" s="45"/>
      <c r="G7" s="32"/>
      <c r="AO7" s="6"/>
      <c r="AP7" s="6"/>
      <c r="AQ7" s="6"/>
      <c r="AR7" s="6"/>
      <c r="AS7" s="6"/>
      <c r="AT7" s="6"/>
    </row>
    <row r="8" spans="1:46" x14ac:dyDescent="0.3">
      <c r="A8" s="34" t="s">
        <v>35</v>
      </c>
      <c r="B8" s="21">
        <v>5.9</v>
      </c>
      <c r="C8" s="21">
        <v>12.6</v>
      </c>
      <c r="D8" s="21">
        <v>7.1</v>
      </c>
      <c r="E8" s="21">
        <v>0.8</v>
      </c>
      <c r="F8" s="21">
        <v>2.9</v>
      </c>
      <c r="G8" s="34"/>
    </row>
    <row r="9" spans="1:46" x14ac:dyDescent="0.3">
      <c r="A9" s="14" t="s">
        <v>4</v>
      </c>
      <c r="B9" s="7"/>
      <c r="C9" s="7"/>
      <c r="D9" s="7"/>
      <c r="E9" s="33"/>
      <c r="F9" s="7"/>
      <c r="G9" s="8"/>
    </row>
    <row r="10" spans="1:46" x14ac:dyDescent="0.3">
      <c r="A10" s="14" t="s">
        <v>5</v>
      </c>
      <c r="B10" s="7">
        <v>5.8</v>
      </c>
      <c r="C10" s="7">
        <v>15.1</v>
      </c>
      <c r="D10" s="7">
        <v>10</v>
      </c>
      <c r="E10" s="38">
        <v>2.7</v>
      </c>
      <c r="F10" s="7">
        <v>1.5</v>
      </c>
      <c r="G10" s="8"/>
    </row>
    <row r="11" spans="1:46" ht="22.2" customHeight="1" x14ac:dyDescent="0.3">
      <c r="A11" s="14" t="s">
        <v>6</v>
      </c>
      <c r="B11" s="7">
        <v>4.8</v>
      </c>
      <c r="C11" s="7">
        <v>8.3000000000000007</v>
      </c>
      <c r="D11" s="7">
        <v>4.5999999999999996</v>
      </c>
      <c r="E11" s="38">
        <v>1</v>
      </c>
      <c r="F11" s="7">
        <v>1.3</v>
      </c>
      <c r="G11" s="8"/>
    </row>
    <row r="12" spans="1:46" ht="22.2" customHeight="1" x14ac:dyDescent="0.3">
      <c r="A12" s="14" t="s">
        <v>7</v>
      </c>
      <c r="B12" s="7">
        <v>5</v>
      </c>
      <c r="C12" s="7">
        <v>12.2</v>
      </c>
      <c r="D12" s="7">
        <v>8.1999999999999993</v>
      </c>
      <c r="E12" s="38">
        <v>0.7</v>
      </c>
      <c r="F12" s="7">
        <v>0.8</v>
      </c>
      <c r="G12" s="8"/>
    </row>
    <row r="13" spans="1:46" ht="22.2" customHeight="1" x14ac:dyDescent="0.3">
      <c r="A13" s="14" t="s">
        <v>8</v>
      </c>
      <c r="B13" s="7">
        <v>3</v>
      </c>
      <c r="C13" s="7">
        <v>9.4</v>
      </c>
      <c r="D13" s="7">
        <v>5.4</v>
      </c>
      <c r="E13" s="38">
        <v>0.4</v>
      </c>
      <c r="F13" s="7">
        <v>1.7</v>
      </c>
      <c r="G13" s="8"/>
    </row>
    <row r="14" spans="1:46" ht="22.2" customHeight="1" x14ac:dyDescent="0.3">
      <c r="A14" s="14" t="s">
        <v>9</v>
      </c>
      <c r="B14" s="7">
        <v>5.6</v>
      </c>
      <c r="C14" s="7">
        <v>10.199999999999999</v>
      </c>
      <c r="D14" s="7">
        <v>7.4</v>
      </c>
      <c r="E14" s="38">
        <v>0.4</v>
      </c>
      <c r="F14" s="7">
        <v>0.6</v>
      </c>
      <c r="G14" s="8"/>
    </row>
    <row r="15" spans="1:46" ht="22.2" customHeight="1" x14ac:dyDescent="0.3">
      <c r="A15" s="14" t="s">
        <v>10</v>
      </c>
      <c r="B15" s="7">
        <v>4</v>
      </c>
      <c r="C15" s="14">
        <v>8.9</v>
      </c>
      <c r="D15" s="7">
        <v>5.0999999999999996</v>
      </c>
      <c r="E15" s="38">
        <v>0.6</v>
      </c>
      <c r="F15" s="7">
        <v>1.6</v>
      </c>
      <c r="G15" s="8"/>
    </row>
    <row r="16" spans="1:46" ht="22.2" customHeight="1" x14ac:dyDescent="0.3">
      <c r="A16" s="14" t="s">
        <v>11</v>
      </c>
      <c r="B16" s="7">
        <v>4.5999999999999996</v>
      </c>
      <c r="C16" s="8">
        <v>13.6</v>
      </c>
      <c r="D16" s="38">
        <v>7.3</v>
      </c>
      <c r="E16" s="38">
        <v>1.2</v>
      </c>
      <c r="F16" s="7">
        <v>0.8</v>
      </c>
      <c r="G16" s="8"/>
    </row>
    <row r="17" spans="1:7" ht="22.2" customHeight="1" x14ac:dyDescent="0.3">
      <c r="A17" s="14" t="s">
        <v>12</v>
      </c>
      <c r="B17" s="7">
        <v>2.2999999999999998</v>
      </c>
      <c r="C17" s="8">
        <v>7.6</v>
      </c>
      <c r="D17" s="38">
        <v>3.5</v>
      </c>
      <c r="E17" s="38">
        <v>0.7</v>
      </c>
      <c r="F17" s="7">
        <v>0.8</v>
      </c>
      <c r="G17" s="8"/>
    </row>
    <row r="18" spans="1:7" ht="22.2" customHeight="1" x14ac:dyDescent="0.3">
      <c r="A18" s="14" t="s">
        <v>13</v>
      </c>
      <c r="B18" s="7">
        <v>10.9</v>
      </c>
      <c r="C18" s="8">
        <v>10.4</v>
      </c>
      <c r="D18" s="38">
        <v>5</v>
      </c>
      <c r="E18" s="38">
        <v>1</v>
      </c>
      <c r="F18" s="7">
        <v>0.6</v>
      </c>
      <c r="G18" s="8"/>
    </row>
    <row r="19" spans="1:7" ht="22.2" customHeight="1" x14ac:dyDescent="0.3">
      <c r="A19" s="14" t="s">
        <v>14</v>
      </c>
      <c r="B19" s="7">
        <v>6.7</v>
      </c>
      <c r="C19" s="8">
        <v>14.7</v>
      </c>
      <c r="D19" s="38">
        <v>13.5</v>
      </c>
      <c r="E19" s="38">
        <v>1.1000000000000001</v>
      </c>
      <c r="F19" s="7">
        <v>0.8</v>
      </c>
      <c r="G19" s="8"/>
    </row>
    <row r="20" spans="1:7" ht="22.2" customHeight="1" x14ac:dyDescent="0.3">
      <c r="A20" s="14" t="s">
        <v>15</v>
      </c>
      <c r="B20" s="7">
        <v>3.2</v>
      </c>
      <c r="C20" s="8">
        <v>8.9</v>
      </c>
      <c r="D20" s="38">
        <v>8.8000000000000007</v>
      </c>
      <c r="E20" s="38">
        <v>0.4</v>
      </c>
      <c r="F20" s="7">
        <v>0.7</v>
      </c>
      <c r="G20" s="8"/>
    </row>
    <row r="21" spans="1:7" ht="22.2" customHeight="1" x14ac:dyDescent="0.3">
      <c r="A21" s="14" t="s">
        <v>16</v>
      </c>
      <c r="B21" s="7">
        <v>2.8</v>
      </c>
      <c r="C21" s="8">
        <v>6.9</v>
      </c>
      <c r="D21" s="38">
        <v>4.7</v>
      </c>
      <c r="E21" s="38">
        <v>0.5</v>
      </c>
      <c r="F21" s="7">
        <v>0.6</v>
      </c>
      <c r="G21" s="8"/>
    </row>
    <row r="22" spans="1:7" ht="22.2" customHeight="1" x14ac:dyDescent="0.3">
      <c r="A22" s="14" t="s">
        <v>17</v>
      </c>
      <c r="B22" s="7">
        <v>5.2</v>
      </c>
      <c r="C22" s="8">
        <v>15.2</v>
      </c>
      <c r="D22" s="38">
        <v>8.6999999999999993</v>
      </c>
      <c r="E22" s="38">
        <v>1.2</v>
      </c>
      <c r="F22" s="7">
        <v>4.4000000000000004</v>
      </c>
      <c r="G22" s="8"/>
    </row>
    <row r="23" spans="1:7" ht="22.2" customHeight="1" x14ac:dyDescent="0.3">
      <c r="A23" s="14" t="s">
        <v>18</v>
      </c>
      <c r="B23" s="7">
        <v>3.9</v>
      </c>
      <c r="C23" s="8">
        <v>10</v>
      </c>
      <c r="D23" s="38">
        <v>8.9</v>
      </c>
      <c r="E23" s="38">
        <v>0.7</v>
      </c>
      <c r="F23" s="7">
        <v>0.9</v>
      </c>
      <c r="G23" s="8"/>
    </row>
    <row r="24" spans="1:7" ht="22.2" customHeight="1" x14ac:dyDescent="0.3">
      <c r="A24" s="14" t="s">
        <v>19</v>
      </c>
      <c r="B24" s="7">
        <v>8.6999999999999993</v>
      </c>
      <c r="C24" s="8">
        <v>12.1</v>
      </c>
      <c r="D24" s="38">
        <v>17.100000000000001</v>
      </c>
      <c r="E24" s="38">
        <v>1.2</v>
      </c>
      <c r="F24" s="7">
        <v>2.9</v>
      </c>
      <c r="G24" s="8"/>
    </row>
    <row r="25" spans="1:7" ht="22.2" customHeight="1" x14ac:dyDescent="0.3">
      <c r="A25" s="14" t="s">
        <v>20</v>
      </c>
      <c r="B25" s="7">
        <v>3.5</v>
      </c>
      <c r="C25" s="8">
        <v>5.2</v>
      </c>
      <c r="D25" s="38">
        <v>6</v>
      </c>
      <c r="E25" s="38">
        <v>0.4</v>
      </c>
      <c r="F25" s="7">
        <v>0.6</v>
      </c>
      <c r="G25" s="8"/>
    </row>
    <row r="26" spans="1:7" ht="22.2" customHeight="1" x14ac:dyDescent="0.3">
      <c r="A26" s="14" t="s">
        <v>21</v>
      </c>
      <c r="B26" s="7">
        <v>5.7</v>
      </c>
      <c r="C26" s="8">
        <v>8.4</v>
      </c>
      <c r="D26" s="38">
        <v>6.1</v>
      </c>
      <c r="E26" s="38">
        <v>1</v>
      </c>
      <c r="F26" s="7">
        <v>0.8</v>
      </c>
      <c r="G26" s="8"/>
    </row>
    <row r="27" spans="1:7" ht="22.2" customHeight="1" x14ac:dyDescent="0.3">
      <c r="A27" s="14" t="s">
        <v>22</v>
      </c>
      <c r="B27" s="7">
        <v>2.8</v>
      </c>
      <c r="C27" s="8">
        <v>11.7</v>
      </c>
      <c r="D27" s="38">
        <v>5.7</v>
      </c>
      <c r="E27" s="38">
        <v>0.5</v>
      </c>
      <c r="F27" s="7">
        <v>0.8</v>
      </c>
      <c r="G27" s="8"/>
    </row>
    <row r="28" spans="1:7" ht="22.2" customHeight="1" x14ac:dyDescent="0.3">
      <c r="A28" s="14" t="s">
        <v>23</v>
      </c>
      <c r="B28" s="7">
        <v>4.3</v>
      </c>
      <c r="C28" s="8">
        <v>10.3</v>
      </c>
      <c r="D28" s="38">
        <v>7.8</v>
      </c>
      <c r="E28" s="38">
        <v>1</v>
      </c>
      <c r="F28" s="7">
        <v>1.2</v>
      </c>
      <c r="G28" s="8"/>
    </row>
    <row r="29" spans="1:7" ht="22.2" customHeight="1" x14ac:dyDescent="0.3">
      <c r="A29" s="14" t="s">
        <v>24</v>
      </c>
      <c r="B29" s="7">
        <v>5.6</v>
      </c>
      <c r="C29" s="8">
        <v>11.7</v>
      </c>
      <c r="D29" s="38">
        <v>7.2</v>
      </c>
      <c r="E29" s="38">
        <v>0.7</v>
      </c>
      <c r="F29" s="7">
        <v>2.9</v>
      </c>
      <c r="G29" s="8"/>
    </row>
    <row r="30" spans="1:7" ht="22.2" customHeight="1" x14ac:dyDescent="0.3">
      <c r="A30" s="14" t="s">
        <v>25</v>
      </c>
      <c r="B30" s="7">
        <v>2.6</v>
      </c>
      <c r="C30" s="8">
        <v>10.9</v>
      </c>
      <c r="D30" s="38">
        <v>6.6</v>
      </c>
      <c r="E30" s="38">
        <v>1.1000000000000001</v>
      </c>
      <c r="F30" s="7">
        <v>1.1000000000000001</v>
      </c>
      <c r="G30" s="8"/>
    </row>
    <row r="31" spans="1:7" ht="22.2" customHeight="1" x14ac:dyDescent="0.3">
      <c r="A31" s="14" t="s">
        <v>26</v>
      </c>
      <c r="B31" s="7">
        <v>3.6</v>
      </c>
      <c r="C31" s="8">
        <v>8.1999999999999993</v>
      </c>
      <c r="D31" s="38">
        <v>5.6</v>
      </c>
      <c r="E31" s="38">
        <v>0.6</v>
      </c>
      <c r="F31" s="7">
        <v>0.7</v>
      </c>
      <c r="G31" s="8"/>
    </row>
    <row r="32" spans="1:7" ht="22.2" customHeight="1" x14ac:dyDescent="0.3">
      <c r="A32" s="14" t="s">
        <v>27</v>
      </c>
      <c r="B32" s="7">
        <v>2.8</v>
      </c>
      <c r="C32" s="8">
        <v>8.5</v>
      </c>
      <c r="D32" s="38">
        <v>5.8</v>
      </c>
      <c r="E32" s="38">
        <v>0.4</v>
      </c>
      <c r="F32" s="7">
        <v>0.7</v>
      </c>
      <c r="G32" s="8"/>
    </row>
    <row r="33" spans="1:7" ht="22.2" customHeight="1" x14ac:dyDescent="0.3">
      <c r="A33" s="14" t="s">
        <v>28</v>
      </c>
      <c r="B33" s="7">
        <v>10</v>
      </c>
      <c r="C33" s="8">
        <v>11.7</v>
      </c>
      <c r="D33" s="38">
        <v>5.8</v>
      </c>
      <c r="E33" s="38">
        <v>1.1000000000000001</v>
      </c>
      <c r="F33" s="7">
        <v>1.3</v>
      </c>
      <c r="G33" s="8"/>
    </row>
    <row r="34" spans="1:7" ht="22.2" customHeight="1" x14ac:dyDescent="0.3">
      <c r="A34" s="14" t="s">
        <v>29</v>
      </c>
      <c r="B34" s="7">
        <v>2.5</v>
      </c>
      <c r="C34" s="8">
        <v>9.4</v>
      </c>
      <c r="D34" s="38">
        <v>5.3</v>
      </c>
      <c r="E34" s="38">
        <v>0.5</v>
      </c>
      <c r="F34" s="7">
        <v>1</v>
      </c>
      <c r="G34" s="8"/>
    </row>
    <row r="35" spans="1:7" ht="22.2" customHeight="1" x14ac:dyDescent="0.3">
      <c r="A35" s="8" t="s">
        <v>30</v>
      </c>
      <c r="B35" s="7">
        <v>11</v>
      </c>
      <c r="C35" s="8">
        <v>23.3</v>
      </c>
      <c r="D35" s="38">
        <v>5.5</v>
      </c>
      <c r="E35" s="38">
        <v>0.9</v>
      </c>
      <c r="F35" s="7">
        <v>9.9</v>
      </c>
      <c r="G35" s="8"/>
    </row>
    <row r="36" spans="1:7" ht="22.2" customHeight="1" x14ac:dyDescent="0.3">
      <c r="A36" s="14" t="s">
        <v>31</v>
      </c>
      <c r="B36" s="7">
        <v>7.4</v>
      </c>
      <c r="C36" s="8">
        <v>18</v>
      </c>
      <c r="D36" s="38">
        <v>6.7</v>
      </c>
      <c r="E36" s="38">
        <v>3.1</v>
      </c>
      <c r="F36" s="7">
        <v>1.8</v>
      </c>
      <c r="G36" s="8"/>
    </row>
    <row r="37" spans="1:7" ht="22.2" customHeight="1" x14ac:dyDescent="0.3">
      <c r="A37" s="8"/>
      <c r="B37" s="35"/>
      <c r="C37" s="8"/>
      <c r="D37" s="8"/>
      <c r="E37" s="8"/>
      <c r="F37" s="8"/>
    </row>
    <row r="38" spans="1:7" ht="22.2" customHeight="1" x14ac:dyDescent="0.3">
      <c r="A38" s="8"/>
      <c r="B38" s="35"/>
      <c r="C38" s="8"/>
      <c r="D38" s="8"/>
      <c r="E38" s="8"/>
      <c r="F38" s="8"/>
    </row>
    <row r="39" spans="1:7" x14ac:dyDescent="0.3">
      <c r="A39" s="8"/>
      <c r="B39" s="35"/>
      <c r="C39" s="8"/>
      <c r="D39" s="8"/>
      <c r="E39" s="8"/>
      <c r="F39" s="8"/>
    </row>
    <row r="40" spans="1:7" x14ac:dyDescent="0.3">
      <c r="A40" s="8"/>
      <c r="B40" s="35"/>
      <c r="C40" s="8"/>
      <c r="D40" s="8"/>
      <c r="E40" s="8"/>
      <c r="F40" s="8"/>
    </row>
    <row r="41" spans="1:7" x14ac:dyDescent="0.3">
      <c r="A41" s="8"/>
      <c r="B41" s="35"/>
      <c r="C41" s="8"/>
      <c r="D41" s="8"/>
      <c r="E41" s="8"/>
      <c r="F41" s="8"/>
    </row>
  </sheetData>
  <mergeCells count="7">
    <mergeCell ref="E1:F1"/>
    <mergeCell ref="F4:F6"/>
    <mergeCell ref="B4:B6"/>
    <mergeCell ref="A4:A6"/>
    <mergeCell ref="C4:C6"/>
    <mergeCell ref="D4:D6"/>
    <mergeCell ref="E4:E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136">
    <tabColor rgb="FF0070C0"/>
  </sheetPr>
  <dimension ref="A1:R41"/>
  <sheetViews>
    <sheetView zoomScale="75" zoomScaleNormal="75" zoomScaleSheetLayoutView="75" workbookViewId="0">
      <selection activeCell="C2" sqref="C2"/>
    </sheetView>
  </sheetViews>
  <sheetFormatPr defaultColWidth="9.109375" defaultRowHeight="15.6" x14ac:dyDescent="0.3"/>
  <cols>
    <col min="1" max="1" width="19.33203125" style="6" customWidth="1"/>
    <col min="2" max="2" width="16.88671875" style="15" customWidth="1"/>
    <col min="3" max="4" width="14.6640625" style="6" customWidth="1"/>
    <col min="5" max="5" width="20.88671875" style="6" customWidth="1"/>
    <col min="6" max="6" width="16.88671875" style="6" customWidth="1"/>
    <col min="7" max="18" width="8.88671875" customWidth="1"/>
    <col min="19" max="16384" width="9.109375" style="6"/>
  </cols>
  <sheetData>
    <row r="1" spans="1:18" x14ac:dyDescent="0.3">
      <c r="A1" s="46"/>
      <c r="B1" s="47"/>
      <c r="C1" s="47"/>
      <c r="D1" s="47"/>
      <c r="E1" s="374" t="s">
        <v>41</v>
      </c>
      <c r="F1" s="374"/>
    </row>
    <row r="2" spans="1:18" x14ac:dyDescent="0.3">
      <c r="A2" s="2"/>
      <c r="B2" s="11"/>
      <c r="C2" s="3"/>
      <c r="D2" s="3"/>
      <c r="E2" s="3"/>
    </row>
    <row r="3" spans="1:18" ht="12.75" customHeight="1" x14ac:dyDescent="0.35">
      <c r="A3" s="63"/>
      <c r="B3" s="48"/>
      <c r="C3" s="49"/>
      <c r="D3" s="50"/>
      <c r="E3" s="379"/>
      <c r="F3" s="379"/>
    </row>
    <row r="4" spans="1:18" ht="30" customHeight="1" x14ac:dyDescent="0.3">
      <c r="A4" s="364"/>
      <c r="B4" s="367" t="s">
        <v>79</v>
      </c>
      <c r="C4" s="367" t="s">
        <v>80</v>
      </c>
      <c r="D4" s="367" t="s">
        <v>81</v>
      </c>
      <c r="E4" s="367" t="s">
        <v>82</v>
      </c>
      <c r="F4" s="360" t="s">
        <v>83</v>
      </c>
      <c r="G4" s="32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30" customHeight="1" x14ac:dyDescent="0.3">
      <c r="A5" s="365"/>
      <c r="B5" s="367"/>
      <c r="C5" s="367"/>
      <c r="D5" s="367"/>
      <c r="E5" s="367"/>
      <c r="F5" s="360"/>
      <c r="G5" s="32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60.75" customHeight="1" x14ac:dyDescent="0.3">
      <c r="A6" s="366"/>
      <c r="B6" s="367"/>
      <c r="C6" s="367"/>
      <c r="D6" s="367"/>
      <c r="E6" s="367"/>
      <c r="F6" s="360"/>
      <c r="G6" s="32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14.25" customHeight="1" x14ac:dyDescent="0.3">
      <c r="A7" s="82"/>
      <c r="B7" s="45"/>
      <c r="C7" s="45"/>
      <c r="D7" s="45"/>
      <c r="E7" s="45"/>
      <c r="F7" s="45"/>
      <c r="G7" s="32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5" customHeight="1" x14ac:dyDescent="0.3">
      <c r="A8" s="34" t="s">
        <v>35</v>
      </c>
      <c r="B8" s="34">
        <v>3.2</v>
      </c>
      <c r="C8" s="20">
        <v>4</v>
      </c>
      <c r="D8" s="20">
        <v>2.8</v>
      </c>
      <c r="E8" s="20">
        <v>1.1000000000000001</v>
      </c>
      <c r="F8" s="20">
        <v>2.8</v>
      </c>
    </row>
    <row r="9" spans="1:18" x14ac:dyDescent="0.3">
      <c r="A9" s="14" t="s">
        <v>4</v>
      </c>
      <c r="B9" s="8"/>
      <c r="C9" s="8"/>
      <c r="D9" s="8"/>
      <c r="E9" s="8"/>
      <c r="F9" s="8"/>
    </row>
    <row r="10" spans="1:18" x14ac:dyDescent="0.3">
      <c r="A10" s="14" t="s">
        <v>5</v>
      </c>
      <c r="B10" s="8">
        <v>1.8</v>
      </c>
      <c r="C10" s="8">
        <v>4.4000000000000004</v>
      </c>
      <c r="D10" s="8">
        <v>1.6</v>
      </c>
      <c r="E10" s="8">
        <v>1.3</v>
      </c>
      <c r="F10" s="8">
        <v>5.2</v>
      </c>
    </row>
    <row r="11" spans="1:18" ht="22.2" customHeight="1" x14ac:dyDescent="0.3">
      <c r="A11" s="14" t="s">
        <v>6</v>
      </c>
      <c r="B11" s="8">
        <v>1.2</v>
      </c>
      <c r="C11" s="8">
        <v>5</v>
      </c>
      <c r="D11" s="8">
        <v>1.1000000000000001</v>
      </c>
      <c r="E11" s="8">
        <v>0.6</v>
      </c>
      <c r="F11" s="8">
        <v>5.3</v>
      </c>
    </row>
    <row r="12" spans="1:18" ht="22.2" customHeight="1" x14ac:dyDescent="0.3">
      <c r="A12" s="14" t="s">
        <v>7</v>
      </c>
      <c r="B12" s="8">
        <v>2.5</v>
      </c>
      <c r="C12" s="8">
        <v>4.9000000000000004</v>
      </c>
      <c r="D12" s="8">
        <v>2.7</v>
      </c>
      <c r="E12" s="8">
        <v>0.7</v>
      </c>
      <c r="F12" s="8">
        <v>4</v>
      </c>
    </row>
    <row r="13" spans="1:18" ht="22.2" customHeight="1" x14ac:dyDescent="0.3">
      <c r="A13" s="14" t="s">
        <v>8</v>
      </c>
      <c r="B13" s="8">
        <v>1.9</v>
      </c>
      <c r="C13" s="8">
        <v>2.7</v>
      </c>
      <c r="D13" s="8">
        <v>1.5</v>
      </c>
      <c r="E13" s="8">
        <v>0.9</v>
      </c>
      <c r="F13" s="8">
        <v>1.5</v>
      </c>
    </row>
    <row r="14" spans="1:18" ht="22.2" customHeight="1" x14ac:dyDescent="0.3">
      <c r="A14" s="14" t="s">
        <v>9</v>
      </c>
      <c r="B14" s="8">
        <v>1.8</v>
      </c>
      <c r="C14" s="8">
        <v>3.1</v>
      </c>
      <c r="D14" s="8">
        <v>1.3</v>
      </c>
      <c r="E14" s="8">
        <v>0.9</v>
      </c>
      <c r="F14" s="8">
        <v>1.4</v>
      </c>
    </row>
    <row r="15" spans="1:18" ht="22.2" customHeight="1" x14ac:dyDescent="0.3">
      <c r="A15" s="14" t="s">
        <v>10</v>
      </c>
      <c r="B15" s="8">
        <v>1.5</v>
      </c>
      <c r="C15" s="8">
        <v>4.7</v>
      </c>
      <c r="D15" s="8">
        <v>1</v>
      </c>
      <c r="E15" s="8">
        <v>0.6</v>
      </c>
      <c r="F15" s="8">
        <v>5.5</v>
      </c>
    </row>
    <row r="16" spans="1:18" ht="22.2" customHeight="1" x14ac:dyDescent="0.3">
      <c r="A16" s="14" t="s">
        <v>11</v>
      </c>
      <c r="B16" s="8">
        <v>1.6</v>
      </c>
      <c r="C16" s="8">
        <v>5</v>
      </c>
      <c r="D16" s="8">
        <v>1</v>
      </c>
      <c r="E16" s="8">
        <v>0.5</v>
      </c>
      <c r="F16" s="8">
        <v>4.5</v>
      </c>
    </row>
    <row r="17" spans="1:6" ht="22.2" customHeight="1" x14ac:dyDescent="0.3">
      <c r="A17" s="14" t="s">
        <v>12</v>
      </c>
      <c r="B17" s="8">
        <v>1.4</v>
      </c>
      <c r="C17" s="8">
        <v>2.8</v>
      </c>
      <c r="D17" s="8">
        <v>1.6</v>
      </c>
      <c r="E17" s="8">
        <v>0.5</v>
      </c>
      <c r="F17" s="8">
        <v>2.1</v>
      </c>
    </row>
    <row r="18" spans="1:6" ht="22.2" customHeight="1" x14ac:dyDescent="0.3">
      <c r="A18" s="14" t="s">
        <v>13</v>
      </c>
      <c r="B18" s="8">
        <v>1.4</v>
      </c>
      <c r="C18" s="8">
        <v>3.8</v>
      </c>
      <c r="D18" s="8">
        <v>0.8</v>
      </c>
      <c r="E18" s="8">
        <v>0.8</v>
      </c>
      <c r="F18" s="8">
        <v>4.3</v>
      </c>
    </row>
    <row r="19" spans="1:6" ht="22.2" customHeight="1" x14ac:dyDescent="0.3">
      <c r="A19" s="14" t="s">
        <v>14</v>
      </c>
      <c r="B19" s="8">
        <v>1</v>
      </c>
      <c r="C19" s="8">
        <v>4.4000000000000004</v>
      </c>
      <c r="D19" s="8">
        <v>2.5</v>
      </c>
      <c r="E19" s="8">
        <v>1.1000000000000001</v>
      </c>
      <c r="F19" s="8">
        <v>3.5</v>
      </c>
    </row>
    <row r="20" spans="1:6" ht="22.2" customHeight="1" x14ac:dyDescent="0.3">
      <c r="A20" s="14" t="s">
        <v>15</v>
      </c>
      <c r="B20" s="8">
        <v>1.2</v>
      </c>
      <c r="C20" s="8">
        <v>3.6</v>
      </c>
      <c r="D20" s="8">
        <v>0.7</v>
      </c>
      <c r="E20" s="8">
        <v>0.7</v>
      </c>
      <c r="F20" s="8">
        <v>4.0999999999999996</v>
      </c>
    </row>
    <row r="21" spans="1:6" ht="22.2" customHeight="1" x14ac:dyDescent="0.3">
      <c r="A21" s="14" t="s">
        <v>16</v>
      </c>
      <c r="B21" s="8">
        <v>1.3</v>
      </c>
      <c r="C21" s="8">
        <v>3.3</v>
      </c>
      <c r="D21" s="8">
        <v>1.1000000000000001</v>
      </c>
      <c r="E21" s="8">
        <v>0.6</v>
      </c>
      <c r="F21" s="8">
        <v>2.5</v>
      </c>
    </row>
    <row r="22" spans="1:6" ht="22.2" customHeight="1" x14ac:dyDescent="0.3">
      <c r="A22" s="14" t="s">
        <v>17</v>
      </c>
      <c r="B22" s="8">
        <v>2.4</v>
      </c>
      <c r="C22" s="8">
        <v>5.0999999999999996</v>
      </c>
      <c r="D22" s="8">
        <v>1.7</v>
      </c>
      <c r="E22" s="8">
        <v>1.2</v>
      </c>
      <c r="F22" s="8">
        <v>4.3</v>
      </c>
    </row>
    <row r="23" spans="1:6" ht="22.2" customHeight="1" x14ac:dyDescent="0.3">
      <c r="A23" s="14" t="s">
        <v>18</v>
      </c>
      <c r="B23" s="8">
        <v>1.4</v>
      </c>
      <c r="C23" s="8">
        <v>3.2</v>
      </c>
      <c r="D23" s="8">
        <v>1.6</v>
      </c>
      <c r="E23" s="8">
        <v>0.6</v>
      </c>
      <c r="F23" s="8">
        <v>3.6</v>
      </c>
    </row>
    <row r="24" spans="1:6" ht="22.2" customHeight="1" x14ac:dyDescent="0.3">
      <c r="A24" s="14" t="s">
        <v>19</v>
      </c>
      <c r="B24" s="8">
        <v>2.8</v>
      </c>
      <c r="C24" s="8">
        <v>5.4</v>
      </c>
      <c r="D24" s="8">
        <v>2.7</v>
      </c>
      <c r="E24" s="8">
        <v>1.1000000000000001</v>
      </c>
      <c r="F24" s="8">
        <v>3.7</v>
      </c>
    </row>
    <row r="25" spans="1:6" ht="22.2" customHeight="1" x14ac:dyDescent="0.3">
      <c r="A25" s="14" t="s">
        <v>20</v>
      </c>
      <c r="B25" s="8">
        <v>1.3</v>
      </c>
      <c r="C25" s="8">
        <v>2.5</v>
      </c>
      <c r="D25" s="8">
        <v>0.8</v>
      </c>
      <c r="E25" s="8">
        <v>0.5</v>
      </c>
      <c r="F25" s="8">
        <v>2</v>
      </c>
    </row>
    <row r="26" spans="1:6" ht="22.2" customHeight="1" x14ac:dyDescent="0.3">
      <c r="A26" s="14" t="s">
        <v>21</v>
      </c>
      <c r="B26" s="8">
        <v>1.5</v>
      </c>
      <c r="C26" s="8">
        <v>4.3</v>
      </c>
      <c r="D26" s="8">
        <v>0.7</v>
      </c>
      <c r="E26" s="8">
        <v>0.5</v>
      </c>
      <c r="F26" s="8">
        <v>3.8</v>
      </c>
    </row>
    <row r="27" spans="1:6" ht="22.2" customHeight="1" x14ac:dyDescent="0.3">
      <c r="A27" s="14" t="s">
        <v>22</v>
      </c>
      <c r="B27" s="8">
        <v>1.4</v>
      </c>
      <c r="C27" s="8">
        <v>4</v>
      </c>
      <c r="D27" s="8">
        <v>0.9</v>
      </c>
      <c r="E27" s="8">
        <v>0.8</v>
      </c>
      <c r="F27" s="8">
        <v>3.7</v>
      </c>
    </row>
    <row r="28" spans="1:6" ht="22.2" customHeight="1" x14ac:dyDescent="0.3">
      <c r="A28" s="14" t="s">
        <v>23</v>
      </c>
      <c r="B28" s="8">
        <v>1.8</v>
      </c>
      <c r="C28" s="8">
        <v>5.0999999999999996</v>
      </c>
      <c r="D28" s="8">
        <v>0.7</v>
      </c>
      <c r="E28" s="8">
        <v>0.8</v>
      </c>
      <c r="F28" s="8">
        <v>4.2</v>
      </c>
    </row>
    <row r="29" spans="1:6" ht="22.2" customHeight="1" x14ac:dyDescent="0.3">
      <c r="A29" s="14" t="s">
        <v>24</v>
      </c>
      <c r="B29" s="8">
        <v>2.9</v>
      </c>
      <c r="C29" s="8">
        <v>5</v>
      </c>
      <c r="D29" s="8">
        <v>3.8</v>
      </c>
      <c r="E29" s="8">
        <v>1.3</v>
      </c>
      <c r="F29" s="8">
        <v>2.6</v>
      </c>
    </row>
    <row r="30" spans="1:6" ht="22.2" customHeight="1" x14ac:dyDescent="0.3">
      <c r="A30" s="14" t="s">
        <v>25</v>
      </c>
      <c r="B30" s="8">
        <v>1.8</v>
      </c>
      <c r="C30" s="8">
        <v>4.8</v>
      </c>
      <c r="D30" s="8">
        <v>1.1000000000000001</v>
      </c>
      <c r="E30" s="8">
        <v>0.7</v>
      </c>
      <c r="F30" s="8">
        <v>4.3</v>
      </c>
    </row>
    <row r="31" spans="1:6" ht="22.2" customHeight="1" x14ac:dyDescent="0.3">
      <c r="A31" s="14" t="s">
        <v>26</v>
      </c>
      <c r="B31" s="8">
        <v>1.5</v>
      </c>
      <c r="C31" s="8">
        <v>4.9000000000000004</v>
      </c>
      <c r="D31" s="8">
        <v>0.7</v>
      </c>
      <c r="E31" s="8">
        <v>0.5</v>
      </c>
      <c r="F31" s="8">
        <v>4.3</v>
      </c>
    </row>
    <row r="32" spans="1:6" ht="22.2" customHeight="1" x14ac:dyDescent="0.3">
      <c r="A32" s="14" t="s">
        <v>27</v>
      </c>
      <c r="B32" s="8">
        <v>1.1000000000000001</v>
      </c>
      <c r="C32" s="8">
        <v>3.8</v>
      </c>
      <c r="D32" s="8">
        <v>0.9</v>
      </c>
      <c r="E32" s="8">
        <v>0.8</v>
      </c>
      <c r="F32" s="8">
        <v>2.6</v>
      </c>
    </row>
    <row r="33" spans="1:6" ht="22.2" customHeight="1" x14ac:dyDescent="0.3">
      <c r="A33" s="14" t="s">
        <v>28</v>
      </c>
      <c r="B33" s="8">
        <v>2</v>
      </c>
      <c r="C33" s="8">
        <v>6.5</v>
      </c>
      <c r="D33" s="8">
        <v>1.1000000000000001</v>
      </c>
      <c r="E33" s="8">
        <v>0.9</v>
      </c>
      <c r="F33" s="8">
        <v>7.7</v>
      </c>
    </row>
    <row r="34" spans="1:6" ht="22.2" customHeight="1" x14ac:dyDescent="0.3">
      <c r="A34" s="14" t="s">
        <v>29</v>
      </c>
      <c r="B34" s="8">
        <v>1.5</v>
      </c>
      <c r="C34" s="8">
        <v>4.5999999999999996</v>
      </c>
      <c r="D34" s="8">
        <v>1</v>
      </c>
      <c r="E34" s="8">
        <v>0.6</v>
      </c>
      <c r="F34" s="8">
        <v>5.4</v>
      </c>
    </row>
    <row r="35" spans="1:6" ht="22.2" customHeight="1" x14ac:dyDescent="0.3">
      <c r="A35" s="8" t="s">
        <v>30</v>
      </c>
      <c r="B35" s="8">
        <v>9.6999999999999993</v>
      </c>
      <c r="C35" s="8">
        <v>4.5999999999999996</v>
      </c>
      <c r="D35" s="8">
        <v>8.4</v>
      </c>
      <c r="E35" s="8">
        <v>2.2000000000000002</v>
      </c>
      <c r="F35" s="8">
        <v>1.9</v>
      </c>
    </row>
    <row r="36" spans="1:6" ht="22.2" customHeight="1" x14ac:dyDescent="0.3">
      <c r="A36" s="14" t="s">
        <v>31</v>
      </c>
      <c r="B36" s="8">
        <v>2.6</v>
      </c>
      <c r="C36" s="8">
        <v>5.2</v>
      </c>
      <c r="D36" s="8">
        <v>3</v>
      </c>
      <c r="E36" s="8">
        <v>1.5</v>
      </c>
      <c r="F36" s="8">
        <v>9.1</v>
      </c>
    </row>
    <row r="37" spans="1:6" ht="22.2" customHeight="1" x14ac:dyDescent="0.3">
      <c r="A37" s="8"/>
      <c r="B37" s="35"/>
      <c r="C37" s="8"/>
      <c r="D37" s="8"/>
      <c r="E37" s="8"/>
      <c r="F37" s="8"/>
    </row>
    <row r="38" spans="1:6" ht="22.2" customHeight="1" x14ac:dyDescent="0.3">
      <c r="A38" s="8"/>
      <c r="B38" s="35"/>
      <c r="C38" s="8"/>
      <c r="D38" s="8"/>
      <c r="E38" s="8"/>
      <c r="F38" s="8"/>
    </row>
    <row r="39" spans="1:6" x14ac:dyDescent="0.3">
      <c r="A39" s="8"/>
      <c r="B39" s="35"/>
      <c r="C39" s="8"/>
      <c r="D39" s="8"/>
      <c r="E39" s="8"/>
      <c r="F39" s="8"/>
    </row>
    <row r="40" spans="1:6" x14ac:dyDescent="0.3">
      <c r="A40" s="8"/>
      <c r="B40" s="35"/>
      <c r="C40" s="8"/>
      <c r="D40" s="8"/>
      <c r="E40" s="8"/>
      <c r="F40" s="8"/>
    </row>
    <row r="41" spans="1:6" x14ac:dyDescent="0.3">
      <c r="A41" s="8"/>
      <c r="B41" s="35"/>
      <c r="C41" s="8"/>
      <c r="D41" s="8"/>
      <c r="E41" s="8"/>
      <c r="F41" s="8"/>
    </row>
  </sheetData>
  <mergeCells count="8">
    <mergeCell ref="B4:B6"/>
    <mergeCell ref="E1:F1"/>
    <mergeCell ref="A4:A6"/>
    <mergeCell ref="E3:F3"/>
    <mergeCell ref="C4:C6"/>
    <mergeCell ref="D4:D6"/>
    <mergeCell ref="E4:E6"/>
    <mergeCell ref="F4:F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137">
    <tabColor rgb="FF0070C0"/>
  </sheetPr>
  <dimension ref="A1:P41"/>
  <sheetViews>
    <sheetView zoomScale="75" zoomScaleNormal="75" zoomScaleSheetLayoutView="75" workbookViewId="0">
      <selection activeCell="C2" sqref="C2"/>
    </sheetView>
  </sheetViews>
  <sheetFormatPr defaultColWidth="9.109375" defaultRowHeight="15.6" x14ac:dyDescent="0.3"/>
  <cols>
    <col min="1" max="1" width="19.33203125" style="6" customWidth="1"/>
    <col min="2" max="2" width="11.88671875" style="15" customWidth="1"/>
    <col min="3" max="3" width="14" style="6" customWidth="1"/>
    <col min="4" max="4" width="13.5546875" style="6" customWidth="1"/>
    <col min="5" max="5" width="15.88671875" style="6" customWidth="1"/>
    <col min="6" max="16" width="8.88671875" customWidth="1"/>
    <col min="17" max="16384" width="9.109375" style="6"/>
  </cols>
  <sheetData>
    <row r="1" spans="1:16" x14ac:dyDescent="0.3">
      <c r="A1" s="46"/>
      <c r="B1" s="47"/>
      <c r="C1" s="47"/>
      <c r="D1" s="47"/>
      <c r="E1" s="158" t="s">
        <v>41</v>
      </c>
      <c r="F1" s="141"/>
    </row>
    <row r="2" spans="1:16" x14ac:dyDescent="0.3">
      <c r="A2" s="2"/>
      <c r="B2" s="11"/>
      <c r="C2" s="3"/>
      <c r="D2" s="3"/>
      <c r="E2" s="3"/>
    </row>
    <row r="3" spans="1:16" ht="12.75" customHeight="1" x14ac:dyDescent="0.35">
      <c r="A3" s="63"/>
      <c r="B3" s="48"/>
      <c r="C3" s="49"/>
      <c r="D3" s="50"/>
      <c r="E3" s="149"/>
    </row>
    <row r="4" spans="1:16" ht="30" customHeight="1" x14ac:dyDescent="0.3">
      <c r="A4" s="364"/>
      <c r="B4" s="367" t="s">
        <v>40</v>
      </c>
      <c r="C4" s="367" t="s">
        <v>84</v>
      </c>
      <c r="D4" s="367" t="s">
        <v>85</v>
      </c>
      <c r="E4" s="360" t="s">
        <v>86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30" customHeight="1" x14ac:dyDescent="0.3">
      <c r="A5" s="365"/>
      <c r="B5" s="367"/>
      <c r="C5" s="367"/>
      <c r="D5" s="367"/>
      <c r="E5" s="360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60.75" customHeight="1" x14ac:dyDescent="0.3">
      <c r="A6" s="366"/>
      <c r="B6" s="367"/>
      <c r="C6" s="367"/>
      <c r="D6" s="367"/>
      <c r="E6" s="360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4.25" customHeight="1" x14ac:dyDescent="0.3">
      <c r="A7" s="82"/>
      <c r="B7" s="45"/>
      <c r="C7" s="45"/>
      <c r="D7" s="45"/>
      <c r="E7" s="45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15" customHeight="1" x14ac:dyDescent="0.3">
      <c r="A8" s="34" t="s">
        <v>35</v>
      </c>
      <c r="B8" s="34">
        <v>3.4</v>
      </c>
      <c r="C8" s="20">
        <v>2.6</v>
      </c>
      <c r="D8" s="20">
        <v>0.6</v>
      </c>
      <c r="E8" s="20">
        <v>0.6</v>
      </c>
    </row>
    <row r="9" spans="1:16" x14ac:dyDescent="0.3">
      <c r="A9" s="14" t="s">
        <v>4</v>
      </c>
      <c r="B9" s="8"/>
      <c r="C9" s="8"/>
      <c r="D9" s="8"/>
      <c r="E9" s="8"/>
    </row>
    <row r="10" spans="1:16" x14ac:dyDescent="0.3">
      <c r="A10" s="14" t="s">
        <v>5</v>
      </c>
      <c r="B10" s="8">
        <v>3.8</v>
      </c>
      <c r="C10" s="8">
        <v>6.4</v>
      </c>
      <c r="D10" s="8">
        <v>0.8</v>
      </c>
      <c r="E10" s="8">
        <v>0.8</v>
      </c>
    </row>
    <row r="11" spans="1:16" ht="22.2" customHeight="1" x14ac:dyDescent="0.3">
      <c r="A11" s="14" t="s">
        <v>6</v>
      </c>
      <c r="B11" s="8">
        <v>4.8</v>
      </c>
      <c r="C11" s="8">
        <v>3.9</v>
      </c>
      <c r="D11" s="8">
        <v>0.5</v>
      </c>
      <c r="E11" s="8">
        <v>0.5</v>
      </c>
    </row>
    <row r="12" spans="1:16" ht="22.2" customHeight="1" x14ac:dyDescent="0.3">
      <c r="A12" s="14" t="s">
        <v>7</v>
      </c>
      <c r="B12" s="8">
        <v>5.2</v>
      </c>
      <c r="C12" s="8">
        <v>3.2</v>
      </c>
      <c r="D12" s="8">
        <v>0.6</v>
      </c>
      <c r="E12" s="8">
        <v>0.6</v>
      </c>
    </row>
    <row r="13" spans="1:16" ht="22.2" customHeight="1" x14ac:dyDescent="0.3">
      <c r="A13" s="14" t="s">
        <v>8</v>
      </c>
      <c r="B13" s="8">
        <v>2.1</v>
      </c>
      <c r="C13" s="8">
        <v>1.9</v>
      </c>
      <c r="D13" s="8">
        <v>0.3</v>
      </c>
      <c r="E13" s="8">
        <v>0.3</v>
      </c>
    </row>
    <row r="14" spans="1:16" ht="22.2" customHeight="1" x14ac:dyDescent="0.3">
      <c r="A14" s="14" t="s">
        <v>9</v>
      </c>
      <c r="B14" s="8">
        <v>1.8</v>
      </c>
      <c r="C14" s="8">
        <v>1.8</v>
      </c>
      <c r="D14" s="8">
        <v>0.5</v>
      </c>
      <c r="E14" s="8">
        <v>0.4</v>
      </c>
    </row>
    <row r="15" spans="1:16" ht="22.2" customHeight="1" x14ac:dyDescent="0.3">
      <c r="A15" s="14" t="s">
        <v>10</v>
      </c>
      <c r="B15" s="8">
        <v>5.2</v>
      </c>
      <c r="C15" s="8">
        <v>3.5</v>
      </c>
      <c r="D15" s="8">
        <v>0.6</v>
      </c>
      <c r="E15" s="8">
        <v>0.6</v>
      </c>
    </row>
    <row r="16" spans="1:16" ht="22.2" customHeight="1" x14ac:dyDescent="0.3">
      <c r="A16" s="14" t="s">
        <v>11</v>
      </c>
      <c r="B16" s="8">
        <v>5.5</v>
      </c>
      <c r="C16" s="8">
        <v>4.0999999999999996</v>
      </c>
      <c r="D16" s="8">
        <v>0.7</v>
      </c>
      <c r="E16" s="8">
        <v>0.7</v>
      </c>
    </row>
    <row r="17" spans="1:5" ht="22.2" customHeight="1" x14ac:dyDescent="0.3">
      <c r="A17" s="14" t="s">
        <v>12</v>
      </c>
      <c r="B17" s="8">
        <v>2.7</v>
      </c>
      <c r="C17" s="8">
        <v>2.4</v>
      </c>
      <c r="D17" s="8">
        <v>0.3</v>
      </c>
      <c r="E17" s="8">
        <v>0.4</v>
      </c>
    </row>
    <row r="18" spans="1:5" ht="22.2" customHeight="1" x14ac:dyDescent="0.3">
      <c r="A18" s="14" t="s">
        <v>13</v>
      </c>
      <c r="B18" s="8">
        <v>3.9</v>
      </c>
      <c r="C18" s="8">
        <v>2.9</v>
      </c>
      <c r="D18" s="8">
        <v>0.5</v>
      </c>
      <c r="E18" s="8">
        <v>0.4</v>
      </c>
    </row>
    <row r="19" spans="1:5" ht="22.2" customHeight="1" x14ac:dyDescent="0.3">
      <c r="A19" s="14" t="s">
        <v>14</v>
      </c>
      <c r="B19" s="8">
        <v>2.2999999999999998</v>
      </c>
      <c r="C19" s="8">
        <v>2</v>
      </c>
      <c r="D19" s="8">
        <v>0.3</v>
      </c>
      <c r="E19" s="8">
        <v>0.4</v>
      </c>
    </row>
    <row r="20" spans="1:5" ht="22.2" customHeight="1" x14ac:dyDescent="0.3">
      <c r="A20" s="14" t="s">
        <v>15</v>
      </c>
      <c r="B20" s="8">
        <v>4.0999999999999996</v>
      </c>
      <c r="C20" s="8">
        <v>3</v>
      </c>
      <c r="D20" s="8">
        <v>0.5</v>
      </c>
      <c r="E20" s="8">
        <v>0.4</v>
      </c>
    </row>
    <row r="21" spans="1:5" ht="22.2" customHeight="1" x14ac:dyDescent="0.3">
      <c r="A21" s="14" t="s">
        <v>16</v>
      </c>
      <c r="B21" s="8">
        <v>2.9</v>
      </c>
      <c r="C21" s="8">
        <v>2.2999999999999998</v>
      </c>
      <c r="D21" s="8">
        <v>0.4</v>
      </c>
      <c r="E21" s="8">
        <v>0.5</v>
      </c>
    </row>
    <row r="22" spans="1:5" ht="22.2" customHeight="1" x14ac:dyDescent="0.3">
      <c r="A22" s="14" t="s">
        <v>17</v>
      </c>
      <c r="B22" s="8">
        <v>5.3</v>
      </c>
      <c r="C22" s="8">
        <v>3.7</v>
      </c>
      <c r="D22" s="8">
        <v>0.6</v>
      </c>
      <c r="E22" s="8">
        <v>0.6</v>
      </c>
    </row>
    <row r="23" spans="1:5" ht="22.2" customHeight="1" x14ac:dyDescent="0.3">
      <c r="A23" s="14" t="s">
        <v>18</v>
      </c>
      <c r="B23" s="8">
        <v>3.9</v>
      </c>
      <c r="C23" s="8">
        <v>2.5</v>
      </c>
      <c r="D23" s="8">
        <v>0.5</v>
      </c>
      <c r="E23" s="8">
        <v>0.7</v>
      </c>
    </row>
    <row r="24" spans="1:5" ht="22.2" customHeight="1" x14ac:dyDescent="0.3">
      <c r="A24" s="14" t="s">
        <v>19</v>
      </c>
      <c r="B24" s="8">
        <v>4.5</v>
      </c>
      <c r="C24" s="8">
        <v>3.1</v>
      </c>
      <c r="D24" s="8">
        <v>0.6</v>
      </c>
      <c r="E24" s="8">
        <v>0.8</v>
      </c>
    </row>
    <row r="25" spans="1:5" ht="22.2" customHeight="1" x14ac:dyDescent="0.3">
      <c r="A25" s="14" t="s">
        <v>20</v>
      </c>
      <c r="B25" s="8">
        <v>2.2000000000000002</v>
      </c>
      <c r="C25" s="8">
        <v>1.9</v>
      </c>
      <c r="D25" s="8">
        <v>0.3</v>
      </c>
      <c r="E25" s="8">
        <v>0.4</v>
      </c>
    </row>
    <row r="26" spans="1:5" ht="22.2" customHeight="1" x14ac:dyDescent="0.3">
      <c r="A26" s="14" t="s">
        <v>21</v>
      </c>
      <c r="B26" s="8">
        <v>4.7</v>
      </c>
      <c r="C26" s="8">
        <v>3.4</v>
      </c>
      <c r="D26" s="8">
        <v>0.5</v>
      </c>
      <c r="E26" s="8">
        <v>0.5</v>
      </c>
    </row>
    <row r="27" spans="1:5" ht="22.2" customHeight="1" x14ac:dyDescent="0.3">
      <c r="A27" s="14" t="s">
        <v>22</v>
      </c>
      <c r="B27" s="8">
        <v>4.2</v>
      </c>
      <c r="C27" s="8">
        <v>2.9</v>
      </c>
      <c r="D27" s="8">
        <v>0.4</v>
      </c>
      <c r="E27" s="8">
        <v>0.6</v>
      </c>
    </row>
    <row r="28" spans="1:5" ht="22.2" customHeight="1" x14ac:dyDescent="0.3">
      <c r="A28" s="14" t="s">
        <v>23</v>
      </c>
      <c r="B28" s="8">
        <v>5.7</v>
      </c>
      <c r="C28" s="8">
        <v>3.7</v>
      </c>
      <c r="D28" s="8">
        <v>0.6</v>
      </c>
      <c r="E28" s="8">
        <v>0.5</v>
      </c>
    </row>
    <row r="29" spans="1:5" ht="22.2" customHeight="1" x14ac:dyDescent="0.3">
      <c r="A29" s="14" t="s">
        <v>24</v>
      </c>
      <c r="B29" s="8">
        <v>5.5</v>
      </c>
      <c r="C29" s="8">
        <v>2.4</v>
      </c>
      <c r="D29" s="8">
        <v>0.5</v>
      </c>
      <c r="E29" s="8">
        <v>0.7</v>
      </c>
    </row>
    <row r="30" spans="1:5" ht="22.2" customHeight="1" x14ac:dyDescent="0.3">
      <c r="A30" s="14" t="s">
        <v>25</v>
      </c>
      <c r="B30" s="8">
        <v>6.2</v>
      </c>
      <c r="C30" s="8">
        <v>3.8</v>
      </c>
      <c r="D30" s="8">
        <v>0.7</v>
      </c>
      <c r="E30" s="8">
        <v>0.8</v>
      </c>
    </row>
    <row r="31" spans="1:5" ht="22.2" customHeight="1" x14ac:dyDescent="0.3">
      <c r="A31" s="14" t="s">
        <v>26</v>
      </c>
      <c r="B31" s="8">
        <v>6.8</v>
      </c>
      <c r="C31" s="8">
        <v>3.2</v>
      </c>
      <c r="D31" s="8">
        <v>0.5</v>
      </c>
      <c r="E31" s="8">
        <v>0.5</v>
      </c>
    </row>
    <row r="32" spans="1:5" ht="22.2" customHeight="1" x14ac:dyDescent="0.3">
      <c r="A32" s="14" t="s">
        <v>27</v>
      </c>
      <c r="B32" s="8">
        <v>3.8</v>
      </c>
      <c r="C32" s="8">
        <v>2.5</v>
      </c>
      <c r="D32" s="8">
        <v>0.4</v>
      </c>
      <c r="E32" s="8">
        <v>0.4</v>
      </c>
    </row>
    <row r="33" spans="1:5" ht="22.2" customHeight="1" x14ac:dyDescent="0.3">
      <c r="A33" s="14" t="s">
        <v>28</v>
      </c>
      <c r="B33" s="8">
        <v>6.7</v>
      </c>
      <c r="C33" s="8">
        <v>4.5</v>
      </c>
      <c r="D33" s="8">
        <v>0.9</v>
      </c>
      <c r="E33" s="8">
        <v>1</v>
      </c>
    </row>
    <row r="34" spans="1:5" ht="22.2" customHeight="1" x14ac:dyDescent="0.3">
      <c r="A34" s="14" t="s">
        <v>29</v>
      </c>
      <c r="B34" s="8">
        <v>4.4000000000000004</v>
      </c>
      <c r="C34" s="8">
        <v>3.2</v>
      </c>
      <c r="D34" s="8">
        <v>0.5</v>
      </c>
      <c r="E34" s="8">
        <v>0.7</v>
      </c>
    </row>
    <row r="35" spans="1:5" ht="22.2" customHeight="1" x14ac:dyDescent="0.3">
      <c r="A35" s="8" t="s">
        <v>30</v>
      </c>
      <c r="B35" s="8">
        <v>2.6</v>
      </c>
      <c r="C35" s="8">
        <v>2</v>
      </c>
      <c r="D35" s="8">
        <v>1.1000000000000001</v>
      </c>
      <c r="E35" s="8">
        <v>0.9</v>
      </c>
    </row>
    <row r="36" spans="1:5" ht="22.2" customHeight="1" x14ac:dyDescent="0.3">
      <c r="A36" s="14" t="s">
        <v>31</v>
      </c>
      <c r="B36" s="8">
        <v>7.9</v>
      </c>
      <c r="C36" s="8">
        <v>3.8</v>
      </c>
      <c r="D36" s="8">
        <v>1.2</v>
      </c>
      <c r="E36" s="8">
        <v>1.1000000000000001</v>
      </c>
    </row>
    <row r="37" spans="1:5" ht="22.2" customHeight="1" x14ac:dyDescent="0.3">
      <c r="A37" s="8"/>
      <c r="B37" s="35"/>
      <c r="C37" s="8"/>
      <c r="D37" s="8"/>
      <c r="E37" s="8"/>
    </row>
    <row r="38" spans="1:5" ht="22.2" customHeight="1" x14ac:dyDescent="0.3">
      <c r="A38" s="8"/>
      <c r="B38" s="35"/>
      <c r="C38" s="8"/>
      <c r="D38" s="8"/>
      <c r="E38" s="8"/>
    </row>
    <row r="39" spans="1:5" x14ac:dyDescent="0.3">
      <c r="A39" s="8"/>
      <c r="B39" s="35"/>
      <c r="C39" s="8"/>
      <c r="D39" s="8"/>
      <c r="E39" s="8"/>
    </row>
    <row r="40" spans="1:5" x14ac:dyDescent="0.3">
      <c r="A40" s="8"/>
      <c r="B40" s="35"/>
      <c r="C40" s="8"/>
      <c r="D40" s="8"/>
      <c r="E40" s="8"/>
    </row>
    <row r="41" spans="1:5" x14ac:dyDescent="0.3">
      <c r="A41" s="8"/>
      <c r="B41" s="35"/>
      <c r="C41" s="8"/>
      <c r="D41" s="8"/>
      <c r="E41" s="8"/>
    </row>
  </sheetData>
  <mergeCells count="5">
    <mergeCell ref="B4:B6"/>
    <mergeCell ref="A4:A6"/>
    <mergeCell ref="C4:C6"/>
    <mergeCell ref="D4:D6"/>
    <mergeCell ref="E4:E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6"/>
  <sheetViews>
    <sheetView view="pageBreakPreview" topLeftCell="A13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122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0"/>
      <c r="B53" s="80"/>
      <c r="C53" s="80"/>
      <c r="D53" s="80"/>
      <c r="E53" s="80"/>
      <c r="F53" s="80"/>
      <c r="G53" s="80"/>
      <c r="H53" s="80"/>
      <c r="I53" s="80"/>
    </row>
    <row r="54" spans="1:11" ht="12.75" customHeight="1" x14ac:dyDescent="0.25">
      <c r="A54" s="80"/>
      <c r="B54" s="80"/>
      <c r="C54" s="80"/>
      <c r="D54" s="80"/>
      <c r="E54" s="80"/>
      <c r="F54" s="80"/>
      <c r="G54" s="80"/>
      <c r="H54" s="80"/>
      <c r="I54" s="80"/>
    </row>
    <row r="55" spans="1:11" ht="12.75" customHeight="1" x14ac:dyDescent="0.25">
      <c r="A55" s="80"/>
      <c r="B55" s="80"/>
      <c r="C55" s="80"/>
      <c r="D55" s="80"/>
      <c r="E55" s="80"/>
      <c r="F55" s="80"/>
      <c r="G55" s="80"/>
      <c r="H55" s="80"/>
      <c r="I55" s="80"/>
    </row>
    <row r="56" spans="1:11" ht="12.75" customHeight="1" x14ac:dyDescent="0.25">
      <c r="A56" s="80"/>
      <c r="B56" s="80"/>
      <c r="C56" s="80"/>
      <c r="D56" s="80"/>
      <c r="E56" s="80"/>
      <c r="F56" s="80"/>
      <c r="G56" s="80"/>
      <c r="H56" s="80"/>
      <c r="I56" s="80"/>
    </row>
  </sheetData>
  <mergeCells count="1">
    <mergeCell ref="A1:K52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2"/>
  <sheetViews>
    <sheetView zoomScale="75" zoomScaleNormal="75" zoomScaleSheetLayoutView="75" workbookViewId="0">
      <selection activeCell="D3" sqref="D3"/>
    </sheetView>
  </sheetViews>
  <sheetFormatPr defaultColWidth="9.109375" defaultRowHeight="15.6" x14ac:dyDescent="0.3"/>
  <cols>
    <col min="1" max="1" width="18.44140625" style="6" customWidth="1"/>
    <col min="2" max="2" width="10.21875" style="6" customWidth="1"/>
    <col min="3" max="3" width="14" style="6" customWidth="1"/>
    <col min="4" max="4" width="14.33203125" style="6" customWidth="1"/>
    <col min="5" max="5" width="15.109375" style="6" customWidth="1"/>
    <col min="6" max="7" width="17.33203125" style="6" customWidth="1"/>
    <col min="8" max="16384" width="9.109375" style="6"/>
  </cols>
  <sheetData>
    <row r="1" spans="1:8" s="13" customFormat="1" ht="19.5" customHeight="1" x14ac:dyDescent="0.3">
      <c r="A1" s="318" t="s">
        <v>123</v>
      </c>
      <c r="B1" s="318"/>
      <c r="C1" s="318"/>
      <c r="D1" s="318"/>
      <c r="E1" s="318"/>
      <c r="F1" s="318"/>
      <c r="G1" s="318"/>
    </row>
    <row r="2" spans="1:8" x14ac:dyDescent="0.3">
      <c r="A2" s="318"/>
      <c r="B2" s="318"/>
      <c r="C2" s="318"/>
      <c r="D2" s="318"/>
      <c r="E2" s="318"/>
      <c r="F2" s="318"/>
      <c r="G2" s="318"/>
    </row>
    <row r="3" spans="1:8" x14ac:dyDescent="0.3">
      <c r="A3" s="222"/>
      <c r="B3" s="222"/>
      <c r="C3" s="222"/>
      <c r="D3" s="222"/>
      <c r="E3" s="178"/>
      <c r="F3" s="142"/>
      <c r="G3" s="142"/>
    </row>
    <row r="4" spans="1:8" x14ac:dyDescent="0.3">
      <c r="A4" s="2"/>
      <c r="B4" s="2"/>
      <c r="C4" s="3"/>
      <c r="D4" s="351" t="s">
        <v>111</v>
      </c>
      <c r="E4" s="351"/>
      <c r="F4" s="351"/>
      <c r="G4" s="351"/>
    </row>
    <row r="5" spans="1:8" ht="30" customHeight="1" x14ac:dyDescent="0.3">
      <c r="A5" s="364"/>
      <c r="B5" s="371" t="s">
        <v>32</v>
      </c>
      <c r="C5" s="367" t="s">
        <v>71</v>
      </c>
      <c r="D5" s="367" t="s">
        <v>94</v>
      </c>
      <c r="E5" s="367" t="s">
        <v>63</v>
      </c>
      <c r="F5" s="368" t="s">
        <v>72</v>
      </c>
      <c r="G5" s="360" t="s">
        <v>73</v>
      </c>
      <c r="H5" s="4"/>
    </row>
    <row r="6" spans="1:8" ht="30" customHeight="1" x14ac:dyDescent="0.3">
      <c r="A6" s="365"/>
      <c r="B6" s="372"/>
      <c r="C6" s="367"/>
      <c r="D6" s="367"/>
      <c r="E6" s="367"/>
      <c r="F6" s="369"/>
      <c r="G6" s="363"/>
      <c r="H6" s="4"/>
    </row>
    <row r="7" spans="1:8" ht="39.75" customHeight="1" x14ac:dyDescent="0.3">
      <c r="A7" s="366"/>
      <c r="B7" s="373"/>
      <c r="C7" s="367"/>
      <c r="D7" s="367"/>
      <c r="E7" s="367"/>
      <c r="F7" s="370"/>
      <c r="G7" s="363"/>
      <c r="H7" s="4"/>
    </row>
    <row r="8" spans="1:8" ht="15" customHeight="1" x14ac:dyDescent="0.3">
      <c r="A8" s="226"/>
      <c r="B8" s="226"/>
      <c r="C8" s="224"/>
      <c r="D8" s="224"/>
      <c r="E8" s="224"/>
      <c r="F8" s="224"/>
      <c r="G8" s="84"/>
      <c r="H8" s="4"/>
    </row>
    <row r="9" spans="1:8" x14ac:dyDescent="0.3">
      <c r="A9" s="34" t="s">
        <v>35</v>
      </c>
      <c r="B9" s="105">
        <f>SUM(C9+D9+E9+F9+G9+'93'!B7+'93'!C7+'93'!D7+'93'!E7+'93'!F7+'94'!B8+'94'!C8+'94'!D8+'94'!E8+'94'!F8+'95'!B8+'95'!C8+'95'!D8+'95'!E8)</f>
        <v>100</v>
      </c>
      <c r="C9" s="20">
        <v>9.9</v>
      </c>
      <c r="D9" s="20">
        <v>4.9000000000000004</v>
      </c>
      <c r="E9" s="34">
        <v>28.3</v>
      </c>
      <c r="F9" s="34">
        <v>4.4000000000000004</v>
      </c>
      <c r="G9" s="34">
        <v>0.7</v>
      </c>
    </row>
    <row r="10" spans="1:8" ht="22.2" customHeight="1" x14ac:dyDescent="0.3">
      <c r="A10" s="14" t="s">
        <v>4</v>
      </c>
      <c r="B10" s="14"/>
      <c r="C10" s="8"/>
      <c r="D10" s="8"/>
      <c r="E10" s="8"/>
      <c r="F10" s="8"/>
    </row>
    <row r="11" spans="1:8" ht="22.2" customHeight="1" x14ac:dyDescent="0.3">
      <c r="A11" s="14" t="s">
        <v>5</v>
      </c>
      <c r="B11" s="14">
        <f>SUM(C11+D11+E11+F11+G11+'93'!B9+'93'!C9+'93'!D9+'93'!E9+'93'!F9+'94'!B10+'94'!C10+'94'!D10+'94'!E10+'94'!F10+'95'!B10+'95'!C10+'95'!D10+'95'!E10)</f>
        <v>100</v>
      </c>
      <c r="C11" s="8">
        <v>9.5</v>
      </c>
      <c r="D11" s="8">
        <v>1.9</v>
      </c>
      <c r="E11" s="8">
        <v>18.2</v>
      </c>
      <c r="F11" s="8">
        <v>6</v>
      </c>
      <c r="G11" s="8">
        <v>1</v>
      </c>
    </row>
    <row r="12" spans="1:8" ht="22.2" customHeight="1" x14ac:dyDescent="0.3">
      <c r="A12" s="14" t="s">
        <v>6</v>
      </c>
      <c r="B12" s="14">
        <f>SUM(C12+D12+E12+F12+G12+'93'!B10+'93'!C10+'93'!D10+'93'!E10+'93'!F10+'94'!B11+'94'!C11+'94'!D11+'94'!E11+'94'!F11+'95'!B11+'95'!C11+'95'!D11+'95'!E11)</f>
        <v>100</v>
      </c>
      <c r="C12" s="8">
        <v>27.6</v>
      </c>
      <c r="D12" s="8">
        <v>0.8</v>
      </c>
      <c r="E12" s="8">
        <v>23.9</v>
      </c>
      <c r="F12" s="8">
        <v>7</v>
      </c>
      <c r="G12" s="8">
        <v>0.4</v>
      </c>
    </row>
    <row r="13" spans="1:8" ht="22.2" customHeight="1" x14ac:dyDescent="0.3">
      <c r="A13" s="14" t="s">
        <v>7</v>
      </c>
      <c r="B13" s="14">
        <f>SUM(C13+D13+E13+F13+G13+'93'!B11+'93'!C11+'93'!D11+'93'!E11+'93'!F11+'94'!B12+'94'!C12+'94'!D12+'94'!E12+'94'!F12+'95'!B12+'95'!C12+'95'!D12+'95'!E12)</f>
        <v>100</v>
      </c>
      <c r="C13" s="8">
        <v>17.8</v>
      </c>
      <c r="D13" s="8">
        <v>0.5</v>
      </c>
      <c r="E13" s="8">
        <v>27.4</v>
      </c>
      <c r="F13" s="8">
        <v>2</v>
      </c>
      <c r="G13" s="8">
        <v>0.4</v>
      </c>
    </row>
    <row r="14" spans="1:8" ht="22.2" customHeight="1" x14ac:dyDescent="0.3">
      <c r="A14" s="14" t="s">
        <v>8</v>
      </c>
      <c r="B14" s="14">
        <f>SUM(C14+D14+E14+F14+G14+'93'!B12+'93'!C12+'93'!D12+'93'!E12+'93'!F12+'94'!B13+'94'!C13+'94'!D13+'94'!E13+'94'!F13+'95'!B13+'95'!C13+'95'!D13+'95'!E13)</f>
        <v>100</v>
      </c>
      <c r="C14" s="8">
        <v>5.6</v>
      </c>
      <c r="D14" s="8">
        <v>17.3</v>
      </c>
      <c r="E14" s="8">
        <v>37.9</v>
      </c>
      <c r="F14" s="8">
        <v>3.8</v>
      </c>
      <c r="G14" s="8">
        <v>1.6</v>
      </c>
    </row>
    <row r="15" spans="1:8" ht="22.2" customHeight="1" x14ac:dyDescent="0.3">
      <c r="A15" s="14" t="s">
        <v>9</v>
      </c>
      <c r="B15" s="14">
        <f>SUM(C15+D15+E15+F15+G15+'93'!B13+'93'!C13+'93'!D13+'93'!E13+'93'!F13+'94'!B14+'94'!C14+'94'!D14+'94'!E14+'94'!F14+'95'!B14+'95'!C14+'95'!D14+'95'!E14)</f>
        <v>100</v>
      </c>
      <c r="C15" s="8">
        <v>3.7</v>
      </c>
      <c r="D15" s="8">
        <v>9.4</v>
      </c>
      <c r="E15" s="8">
        <v>41</v>
      </c>
      <c r="F15" s="8">
        <v>6</v>
      </c>
      <c r="G15" s="8">
        <v>0.6</v>
      </c>
    </row>
    <row r="16" spans="1:8" ht="22.2" customHeight="1" x14ac:dyDescent="0.3">
      <c r="A16" s="14" t="s">
        <v>10</v>
      </c>
      <c r="B16" s="14">
        <f>SUM(C16+D16+E16+F16+G16+'93'!B14+'93'!C14+'93'!D14+'93'!E14+'93'!F14+'94'!B15+'94'!C15+'94'!D15+'94'!E15+'94'!F15+'95'!B15+'95'!C15+'95'!D15+'95'!E15)</f>
        <v>100</v>
      </c>
      <c r="C16" s="8">
        <v>20.7</v>
      </c>
      <c r="D16" s="8">
        <v>5.8</v>
      </c>
      <c r="E16" s="8">
        <v>26.1</v>
      </c>
      <c r="F16" s="8">
        <v>3</v>
      </c>
      <c r="G16" s="8">
        <v>0.7</v>
      </c>
    </row>
    <row r="17" spans="1:7" ht="22.2" customHeight="1" x14ac:dyDescent="0.3">
      <c r="A17" s="14" t="s">
        <v>11</v>
      </c>
      <c r="B17" s="14">
        <f>SUM(C17+D17+E17+F17+G17+'93'!B15+'93'!C15+'93'!D15+'93'!E15+'93'!F15+'94'!B16+'94'!C16+'94'!D16+'94'!E16+'94'!F16+'95'!B16+'95'!C16+'95'!D16+'95'!E16)</f>
        <v>100</v>
      </c>
      <c r="C17" s="8">
        <v>12.7</v>
      </c>
      <c r="D17" s="8">
        <v>0.3</v>
      </c>
      <c r="E17" s="8">
        <v>31.5</v>
      </c>
      <c r="F17" s="8">
        <v>1.8</v>
      </c>
      <c r="G17" s="8">
        <v>0.4</v>
      </c>
    </row>
    <row r="18" spans="1:7" ht="22.2" customHeight="1" x14ac:dyDescent="0.3">
      <c r="A18" s="14" t="s">
        <v>12</v>
      </c>
      <c r="B18" s="14">
        <f>SUM(C18+D18+E18+F18+G18+'93'!B16+'93'!C16+'93'!D16+'93'!E16+'93'!F16+'94'!B17+'94'!C17+'94'!D17+'94'!E17+'94'!F17+'95'!B17+'95'!C17+'95'!D17+'95'!E17)</f>
        <v>100</v>
      </c>
      <c r="C18" s="8">
        <v>9.1999999999999993</v>
      </c>
      <c r="D18" s="8">
        <v>2</v>
      </c>
      <c r="E18" s="8">
        <v>48.6</v>
      </c>
      <c r="F18" s="8">
        <v>9.1999999999999993</v>
      </c>
      <c r="G18" s="8">
        <v>0.8</v>
      </c>
    </row>
    <row r="19" spans="1:7" ht="22.2" customHeight="1" x14ac:dyDescent="0.3">
      <c r="A19" s="14" t="s">
        <v>13</v>
      </c>
      <c r="B19" s="14">
        <f>SUM(C19+D19+E19+F19+G19+'93'!B17+'93'!C17+'93'!D17+'93'!E17+'93'!F17+'94'!B18+'94'!C18+'94'!D18+'94'!E18+'94'!F18+'95'!B18+'95'!C18+'95'!D18+'95'!E18)</f>
        <v>100</v>
      </c>
      <c r="C19" s="8">
        <v>10.4</v>
      </c>
      <c r="D19" s="8">
        <v>6.4</v>
      </c>
      <c r="E19" s="8">
        <v>19.399999999999999</v>
      </c>
      <c r="F19" s="8">
        <v>11.3</v>
      </c>
      <c r="G19" s="8">
        <v>0.4</v>
      </c>
    </row>
    <row r="20" spans="1:7" ht="22.2" customHeight="1" x14ac:dyDescent="0.3">
      <c r="A20" s="14" t="s">
        <v>14</v>
      </c>
      <c r="B20" s="14">
        <f>SUM(C20+D20+E20+F20+G20+'93'!B18+'93'!C18+'93'!D18+'93'!E18+'93'!F18+'94'!B19+'94'!C19+'94'!D19+'94'!E19+'94'!F19+'95'!B19+'95'!C19+'95'!D19+'95'!E19)</f>
        <v>100</v>
      </c>
      <c r="C20" s="8">
        <v>13.4</v>
      </c>
      <c r="D20" s="8">
        <v>0.4</v>
      </c>
      <c r="E20" s="8">
        <v>27.1</v>
      </c>
      <c r="F20" s="8">
        <v>5.2</v>
      </c>
      <c r="G20" s="8">
        <v>0.7</v>
      </c>
    </row>
    <row r="21" spans="1:7" ht="22.2" customHeight="1" x14ac:dyDescent="0.3">
      <c r="A21" s="14" t="s">
        <v>15</v>
      </c>
      <c r="B21" s="14">
        <f>SUM(C21+D21+E21+F21+G21+'93'!B19+'93'!C19+'93'!D19+'93'!E19+'93'!F19+'94'!B20+'94'!C20+'94'!D20+'94'!E20+'94'!F20+'95'!B20+'95'!C20+'95'!D20+'95'!E20)</f>
        <v>100</v>
      </c>
      <c r="C21" s="8">
        <v>26.4</v>
      </c>
      <c r="D21" s="8">
        <v>3.3</v>
      </c>
      <c r="E21" s="8">
        <v>29.2</v>
      </c>
      <c r="F21" s="8">
        <v>2.4</v>
      </c>
      <c r="G21" s="8">
        <v>0.6</v>
      </c>
    </row>
    <row r="22" spans="1:7" ht="22.2" customHeight="1" x14ac:dyDescent="0.3">
      <c r="A22" s="14" t="s">
        <v>16</v>
      </c>
      <c r="B22" s="14">
        <f>SUM(C22+D22+E22+F22+G22+'93'!B20+'93'!C20+'93'!D20+'93'!E20+'93'!F20+'94'!B21+'94'!C21+'94'!D21+'94'!E21+'94'!F21+'95'!B21+'95'!C21+'95'!D21+'95'!E21)</f>
        <v>100</v>
      </c>
      <c r="C22" s="8">
        <v>6.2</v>
      </c>
      <c r="D22" s="8">
        <v>10</v>
      </c>
      <c r="E22" s="8">
        <v>43.3</v>
      </c>
      <c r="F22" s="8">
        <v>5.4</v>
      </c>
      <c r="G22" s="8">
        <v>1.6</v>
      </c>
    </row>
    <row r="23" spans="1:7" ht="22.2" customHeight="1" x14ac:dyDescent="0.3">
      <c r="A23" s="14" t="s">
        <v>17</v>
      </c>
      <c r="B23" s="14">
        <f>SUM(C23+D23+E23+F23+G23+'93'!B21+'93'!C21+'93'!D21+'93'!E21+'93'!F21+'94'!B22+'94'!C22+'94'!D22+'94'!E22+'94'!F22+'95'!B22+'95'!C22+'95'!D22+'95'!E22)</f>
        <v>100</v>
      </c>
      <c r="C23" s="8">
        <v>8.5</v>
      </c>
      <c r="D23" s="8">
        <v>2.7</v>
      </c>
      <c r="E23" s="8">
        <v>24.1</v>
      </c>
      <c r="F23" s="8">
        <v>4.4000000000000004</v>
      </c>
      <c r="G23" s="8">
        <v>0.7</v>
      </c>
    </row>
    <row r="24" spans="1:7" ht="22.2" customHeight="1" x14ac:dyDescent="0.3">
      <c r="A24" s="14" t="s">
        <v>18</v>
      </c>
      <c r="B24" s="14">
        <f>SUM(C24+D24+E24+F24+G24+'93'!B22+'93'!C22+'93'!D22+'93'!E22+'93'!F22+'94'!B23+'94'!C23+'94'!D23+'94'!E23+'94'!F23+'95'!B23+'95'!C23+'95'!D23+'95'!E23)</f>
        <v>100</v>
      </c>
      <c r="C24" s="8">
        <v>17.399999999999999</v>
      </c>
      <c r="D24" s="8">
        <v>0.3</v>
      </c>
      <c r="E24" s="8">
        <v>31.4</v>
      </c>
      <c r="F24" s="8">
        <v>7.5</v>
      </c>
      <c r="G24" s="8">
        <v>0.5</v>
      </c>
    </row>
    <row r="25" spans="1:7" ht="22.2" customHeight="1" x14ac:dyDescent="0.3">
      <c r="A25" s="14" t="s">
        <v>19</v>
      </c>
      <c r="B25" s="14">
        <f>SUM(C25+D25+E25+F25+G25+'93'!B23+'93'!C23+'93'!D23+'93'!E23+'93'!F23+'94'!B24+'94'!C24+'94'!D24+'94'!E24+'94'!F24+'95'!B24+'95'!C24+'95'!D24+'95'!E24)</f>
        <v>100</v>
      </c>
      <c r="C25" s="8">
        <v>10</v>
      </c>
      <c r="D25" s="8">
        <v>0</v>
      </c>
      <c r="E25" s="8">
        <v>19.8</v>
      </c>
      <c r="F25" s="8">
        <v>2.4</v>
      </c>
      <c r="G25" s="8">
        <v>0.5</v>
      </c>
    </row>
    <row r="26" spans="1:7" ht="22.2" customHeight="1" x14ac:dyDescent="0.3">
      <c r="A26" s="14" t="s">
        <v>20</v>
      </c>
      <c r="B26" s="14">
        <f>SUM(C26+D26+E26+F26+G26+'93'!B24+'93'!C24+'93'!D24+'93'!E24+'93'!F24+'94'!B25+'94'!C25+'94'!D25+'94'!E25+'94'!F25+'95'!B25+'95'!C25+'95'!D25+'95'!E25)</f>
        <v>100</v>
      </c>
      <c r="C26" s="8">
        <v>16.2</v>
      </c>
      <c r="D26" s="8">
        <v>14.4</v>
      </c>
      <c r="E26" s="8">
        <v>37.1</v>
      </c>
      <c r="F26" s="8">
        <v>2.6</v>
      </c>
      <c r="G26" s="8">
        <v>0.4</v>
      </c>
    </row>
    <row r="27" spans="1:7" ht="22.2" customHeight="1" x14ac:dyDescent="0.3">
      <c r="A27" s="14" t="s">
        <v>21</v>
      </c>
      <c r="B27" s="14">
        <f>SUM(C27+D27+E27+F27+G27+'93'!B25+'93'!C25+'93'!D25+'93'!E25+'93'!F25+'94'!B26+'94'!C26+'94'!D26+'94'!E26+'94'!F26+'95'!B26+'95'!C26+'95'!D26+'95'!E26)</f>
        <v>100</v>
      </c>
      <c r="C27" s="8">
        <v>18.399999999999999</v>
      </c>
      <c r="D27" s="8">
        <v>1.6</v>
      </c>
      <c r="E27" s="8">
        <v>22.8</v>
      </c>
      <c r="F27" s="8">
        <v>12.4</v>
      </c>
      <c r="G27" s="8">
        <v>0.5</v>
      </c>
    </row>
    <row r="28" spans="1:7" ht="22.2" customHeight="1" x14ac:dyDescent="0.3">
      <c r="A28" s="14" t="s">
        <v>22</v>
      </c>
      <c r="B28" s="14">
        <f>SUM(C28+D28+E28+F28+G28+'93'!B26+'93'!C26+'93'!D26+'93'!E26+'93'!F26+'94'!B27+'94'!C27+'94'!D27+'94'!E27+'94'!F27+'95'!B27+'95'!C27+'95'!D27+'95'!E27)</f>
        <v>100</v>
      </c>
      <c r="C28" s="8">
        <v>20.9</v>
      </c>
      <c r="D28" s="8">
        <v>5.6</v>
      </c>
      <c r="E28" s="8">
        <v>31.2</v>
      </c>
      <c r="F28" s="8">
        <v>3</v>
      </c>
      <c r="G28" s="8">
        <v>0.5</v>
      </c>
    </row>
    <row r="29" spans="1:7" ht="22.2" customHeight="1" x14ac:dyDescent="0.3">
      <c r="A29" s="14" t="s">
        <v>23</v>
      </c>
      <c r="B29" s="14">
        <f>SUM(C29+D29+E29+F29+G29+'93'!B27+'93'!C27+'93'!D27+'93'!E27+'93'!F27+'94'!B28+'94'!C28+'94'!D28+'94'!E28+'94'!F28+'95'!B28+'95'!C28+'95'!D28+'95'!E28)</f>
        <v>100</v>
      </c>
      <c r="C29" s="8">
        <v>26.6</v>
      </c>
      <c r="D29" s="8">
        <v>0.9</v>
      </c>
      <c r="E29" s="8">
        <v>21.6</v>
      </c>
      <c r="F29" s="8">
        <v>2.1</v>
      </c>
      <c r="G29" s="8">
        <v>0.5</v>
      </c>
    </row>
    <row r="30" spans="1:7" ht="22.2" customHeight="1" x14ac:dyDescent="0.3">
      <c r="A30" s="14" t="s">
        <v>24</v>
      </c>
      <c r="B30" s="14">
        <f>SUM(C30+D30+E30+F30+G30+'93'!B28+'93'!C28+'93'!D28+'93'!E28+'93'!F28+'94'!B29+'94'!C29+'94'!D29+'94'!E29+'94'!F29+'95'!B29+'95'!C29+'95'!D29+'95'!E29)</f>
        <v>100</v>
      </c>
      <c r="C30" s="8">
        <v>10.4</v>
      </c>
      <c r="D30" s="8">
        <v>2.6</v>
      </c>
      <c r="E30" s="8">
        <v>29.1</v>
      </c>
      <c r="F30" s="8">
        <v>5</v>
      </c>
      <c r="G30" s="8">
        <v>0.8</v>
      </c>
    </row>
    <row r="31" spans="1:7" ht="22.2" customHeight="1" x14ac:dyDescent="0.3">
      <c r="A31" s="14" t="s">
        <v>25</v>
      </c>
      <c r="B31" s="14">
        <f>SUM(C31+D31+E31+F31+G31+'93'!B29+'93'!C29+'93'!D29+'93'!E29+'93'!F29+'94'!B30+'94'!C30+'94'!D30+'94'!E30+'94'!F30+'95'!B30+'95'!C30+'95'!D30+'95'!E30)</f>
        <v>100</v>
      </c>
      <c r="C31" s="8">
        <v>27.2</v>
      </c>
      <c r="D31" s="8">
        <v>0.2</v>
      </c>
      <c r="E31" s="8">
        <v>24.3</v>
      </c>
      <c r="F31" s="8">
        <v>3</v>
      </c>
      <c r="G31" s="8">
        <v>0.8</v>
      </c>
    </row>
    <row r="32" spans="1:7" ht="22.2" customHeight="1" x14ac:dyDescent="0.3">
      <c r="A32" s="14" t="s">
        <v>26</v>
      </c>
      <c r="B32" s="14">
        <f>SUM(C32+D32+E32+F32+G32+'93'!B30+'93'!C30+'93'!D30+'93'!E30+'93'!F30+'94'!B31+'94'!C31+'94'!D31+'94'!E31+'94'!F31+'95'!B31+'95'!C31+'95'!D31+'95'!E31)</f>
        <v>100</v>
      </c>
      <c r="C32" s="8">
        <v>26.2</v>
      </c>
      <c r="D32" s="8">
        <v>0.5</v>
      </c>
      <c r="E32" s="8">
        <v>24.4</v>
      </c>
      <c r="F32" s="8">
        <v>6.9</v>
      </c>
      <c r="G32" s="8">
        <v>0.4</v>
      </c>
    </row>
    <row r="33" spans="1:7" ht="22.2" customHeight="1" x14ac:dyDescent="0.3">
      <c r="A33" s="14" t="s">
        <v>27</v>
      </c>
      <c r="B33" s="14">
        <f>SUM(C33+D33+E33+F33+G33+'93'!B31+'93'!C31+'93'!D31+'93'!E31+'93'!F31+'94'!B32+'94'!C32+'94'!D32+'94'!E32+'94'!F32+'95'!B32+'95'!C32+'95'!D32+'95'!E32)</f>
        <v>100</v>
      </c>
      <c r="C33" s="8">
        <v>24.5</v>
      </c>
      <c r="D33" s="8">
        <v>0.4</v>
      </c>
      <c r="E33" s="8">
        <v>35.299999999999997</v>
      </c>
      <c r="F33" s="8">
        <v>3.6</v>
      </c>
      <c r="G33" s="8">
        <v>0.5</v>
      </c>
    </row>
    <row r="34" spans="1:7" ht="22.2" customHeight="1" x14ac:dyDescent="0.3">
      <c r="A34" s="14" t="s">
        <v>28</v>
      </c>
      <c r="B34" s="14">
        <f>SUM(C34+D34+E34+F34+G34+'93'!B32+'93'!C32+'93'!D32+'93'!E32+'93'!F32+'94'!B33+'94'!C33+'94'!D33+'94'!E33+'94'!F33+'95'!B33+'95'!C33+'95'!D33+'95'!E33)</f>
        <v>100</v>
      </c>
      <c r="C34" s="8">
        <v>21.2</v>
      </c>
      <c r="D34" s="8">
        <v>0.2</v>
      </c>
      <c r="E34" s="8">
        <v>12.1</v>
      </c>
      <c r="F34" s="8">
        <v>4.3</v>
      </c>
      <c r="G34" s="8">
        <v>0.5</v>
      </c>
    </row>
    <row r="35" spans="1:7" ht="22.2" customHeight="1" x14ac:dyDescent="0.3">
      <c r="A35" s="14" t="s">
        <v>29</v>
      </c>
      <c r="B35" s="14">
        <f>SUM(C35+D35+E35+F35+G35+'93'!B33+'93'!C33+'93'!D33+'93'!E33+'93'!F33+'94'!B34+'94'!C34+'94'!D34+'94'!E34+'94'!F34+'95'!B34+'95'!C34+'95'!D34+'95'!E34)</f>
        <v>100</v>
      </c>
      <c r="C35" s="8">
        <v>24.6</v>
      </c>
      <c r="D35" s="8">
        <v>5.0999999999999996</v>
      </c>
      <c r="E35" s="8">
        <v>22.7</v>
      </c>
      <c r="F35" s="8">
        <v>5</v>
      </c>
      <c r="G35" s="8">
        <v>0.6</v>
      </c>
    </row>
    <row r="36" spans="1:7" ht="22.2" customHeight="1" x14ac:dyDescent="0.3">
      <c r="A36" s="8" t="s">
        <v>30</v>
      </c>
      <c r="B36" s="14">
        <f>SUM(C36+D36+E36+F36+G36+'93'!B34+'93'!C34+'93'!D34+'93'!E34+'93'!F34+'94'!B35+'94'!C35+'94'!D35+'94'!E35+'94'!F35+'95'!B35+'95'!C35+'95'!D35+'95'!E35)</f>
        <v>100</v>
      </c>
      <c r="C36" s="8">
        <v>0</v>
      </c>
      <c r="D36" s="38">
        <v>0</v>
      </c>
      <c r="E36" s="8">
        <v>13</v>
      </c>
      <c r="F36" s="8">
        <v>1.5</v>
      </c>
      <c r="G36" s="8">
        <v>0.3</v>
      </c>
    </row>
    <row r="37" spans="1:7" ht="22.2" customHeight="1" x14ac:dyDescent="0.3">
      <c r="A37" s="14" t="s">
        <v>31</v>
      </c>
      <c r="B37" s="14">
        <f>SUM(C37+D37+E37+F37+G37+'93'!B35+'93'!C35+'93'!D35+'93'!E35+'93'!F35+'94'!B36+'94'!C36+'94'!D36+'94'!E36+'94'!F36+'95'!B36+'95'!C36+'95'!D36+'95'!E36)</f>
        <v>100</v>
      </c>
      <c r="C37" s="8">
        <v>0</v>
      </c>
      <c r="D37" s="38">
        <v>1.2</v>
      </c>
      <c r="E37" s="8">
        <v>20.7</v>
      </c>
      <c r="F37" s="8">
        <v>3</v>
      </c>
      <c r="G37" s="8">
        <v>1.1000000000000001</v>
      </c>
    </row>
    <row r="38" spans="1:7" x14ac:dyDescent="0.3">
      <c r="A38" s="8"/>
      <c r="B38" s="8"/>
      <c r="C38" s="8"/>
      <c r="D38" s="8"/>
      <c r="E38" s="8"/>
      <c r="F38" s="8"/>
      <c r="G38" s="8"/>
    </row>
    <row r="39" spans="1:7" x14ac:dyDescent="0.3">
      <c r="A39" s="8"/>
      <c r="B39" s="8"/>
      <c r="C39" s="8"/>
      <c r="D39" s="8"/>
      <c r="E39" s="8"/>
      <c r="F39" s="8"/>
      <c r="G39" s="8"/>
    </row>
    <row r="40" spans="1:7" x14ac:dyDescent="0.3">
      <c r="A40" s="8"/>
      <c r="B40" s="8"/>
      <c r="C40" s="8"/>
      <c r="D40" s="8"/>
      <c r="E40" s="8"/>
      <c r="F40" s="8"/>
      <c r="G40" s="8"/>
    </row>
    <row r="41" spans="1:7" x14ac:dyDescent="0.3">
      <c r="A41" s="8"/>
      <c r="B41" s="8"/>
      <c r="C41" s="8"/>
      <c r="D41" s="8"/>
      <c r="E41" s="8"/>
      <c r="F41" s="8"/>
      <c r="G41" s="8"/>
    </row>
    <row r="42" spans="1:7" x14ac:dyDescent="0.3">
      <c r="A42" s="8"/>
      <c r="B42" s="8"/>
      <c r="C42" s="8"/>
      <c r="D42" s="8"/>
      <c r="E42" s="8"/>
      <c r="F42" s="8"/>
      <c r="G42" s="8"/>
    </row>
  </sheetData>
  <mergeCells count="9">
    <mergeCell ref="A1:G2"/>
    <mergeCell ref="D4:G4"/>
    <mergeCell ref="A5:A7"/>
    <mergeCell ref="B5:B7"/>
    <mergeCell ref="C5:C7"/>
    <mergeCell ref="D5:D7"/>
    <mergeCell ref="E5:E7"/>
    <mergeCell ref="F5:F7"/>
    <mergeCell ref="G5:G7"/>
  </mergeCells>
  <pageMargins left="0.78740157480314965" right="0.23622047244094491" top="0.98425196850393704" bottom="0.98425196850393704" header="0.51181102362204722" footer="0.51181102362204722"/>
  <pageSetup paperSize="9" scale="85" firstPageNumber="92" orientation="portrait" useFirstPageNumber="1" r:id="rId1"/>
  <headerFooter alignWithMargins="0">
    <oddFooter>&amp;C&amp;P</oddFooter>
  </headerFooter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T40"/>
  <sheetViews>
    <sheetView zoomScale="75" zoomScaleNormal="75" zoomScaleSheetLayoutView="75" workbookViewId="0">
      <selection activeCell="C2" sqref="C2"/>
    </sheetView>
  </sheetViews>
  <sheetFormatPr defaultColWidth="9.109375" defaultRowHeight="15.6" x14ac:dyDescent="0.3"/>
  <cols>
    <col min="1" max="1" width="19.33203125" style="6" customWidth="1"/>
    <col min="2" max="2" width="14.6640625" style="179" customWidth="1"/>
    <col min="3" max="4" width="14.6640625" style="6" customWidth="1"/>
    <col min="5" max="6" width="17.44140625" style="6" customWidth="1"/>
    <col min="7" max="46" width="8.88671875" customWidth="1"/>
    <col min="47" max="16384" width="9.109375" style="6"/>
  </cols>
  <sheetData>
    <row r="1" spans="1:46" x14ac:dyDescent="0.3">
      <c r="A1" s="222"/>
      <c r="B1" s="47"/>
      <c r="C1" s="47"/>
      <c r="D1" s="47"/>
      <c r="E1" s="374" t="s">
        <v>41</v>
      </c>
      <c r="F1" s="374"/>
    </row>
    <row r="2" spans="1:46" x14ac:dyDescent="0.3">
      <c r="A2" s="2"/>
      <c r="B2" s="11"/>
      <c r="C2" s="3"/>
      <c r="D2" s="3"/>
      <c r="E2" s="3"/>
    </row>
    <row r="3" spans="1:46" ht="30" customHeight="1" x14ac:dyDescent="0.3">
      <c r="A3" s="375"/>
      <c r="B3" s="367" t="s">
        <v>33</v>
      </c>
      <c r="C3" s="367" t="s">
        <v>75</v>
      </c>
      <c r="D3" s="378" t="s">
        <v>76</v>
      </c>
      <c r="E3" s="367" t="s">
        <v>77</v>
      </c>
      <c r="F3" s="360" t="s">
        <v>78</v>
      </c>
      <c r="G3" s="32"/>
      <c r="AO3" s="6"/>
      <c r="AP3" s="6"/>
      <c r="AQ3" s="6"/>
      <c r="AR3" s="6"/>
      <c r="AS3" s="6"/>
      <c r="AT3" s="6"/>
    </row>
    <row r="4" spans="1:46" ht="30" customHeight="1" x14ac:dyDescent="0.3">
      <c r="A4" s="376"/>
      <c r="B4" s="367"/>
      <c r="C4" s="367"/>
      <c r="D4" s="378"/>
      <c r="E4" s="367"/>
      <c r="F4" s="360"/>
      <c r="G4" s="32"/>
      <c r="AO4" s="6"/>
      <c r="AP4" s="6"/>
      <c r="AQ4" s="6"/>
      <c r="AR4" s="6"/>
      <c r="AS4" s="6"/>
      <c r="AT4" s="6"/>
    </row>
    <row r="5" spans="1:46" ht="71.25" customHeight="1" x14ac:dyDescent="0.3">
      <c r="A5" s="377"/>
      <c r="B5" s="367"/>
      <c r="C5" s="367"/>
      <c r="D5" s="378"/>
      <c r="E5" s="367"/>
      <c r="F5" s="360"/>
      <c r="G5" s="32"/>
      <c r="AO5" s="6"/>
      <c r="AP5" s="6"/>
      <c r="AQ5" s="6"/>
      <c r="AR5" s="6"/>
      <c r="AS5" s="6"/>
      <c r="AT5" s="6"/>
    </row>
    <row r="6" spans="1:46" ht="13.5" customHeight="1" x14ac:dyDescent="0.3">
      <c r="A6" s="226"/>
      <c r="B6" s="224"/>
      <c r="C6" s="224"/>
      <c r="D6" s="224"/>
      <c r="E6" s="224"/>
      <c r="F6" s="224"/>
      <c r="G6" s="32"/>
      <c r="AO6" s="6"/>
      <c r="AP6" s="6"/>
      <c r="AQ6" s="6"/>
      <c r="AR6" s="6"/>
      <c r="AS6" s="6"/>
      <c r="AT6" s="6"/>
    </row>
    <row r="7" spans="1:46" x14ac:dyDescent="0.3">
      <c r="A7" s="34" t="s">
        <v>35</v>
      </c>
      <c r="B7" s="21">
        <v>5.5</v>
      </c>
      <c r="C7" s="21">
        <v>12.8</v>
      </c>
      <c r="D7" s="21">
        <v>7.2</v>
      </c>
      <c r="E7" s="21">
        <v>0.8</v>
      </c>
      <c r="F7" s="21">
        <v>3.1</v>
      </c>
      <c r="G7" s="34"/>
    </row>
    <row r="8" spans="1:46" x14ac:dyDescent="0.3">
      <c r="A8" s="14" t="s">
        <v>4</v>
      </c>
      <c r="B8" s="7"/>
      <c r="C8" s="7"/>
      <c r="D8" s="7"/>
      <c r="E8" s="33"/>
      <c r="F8" s="7"/>
      <c r="G8" s="8"/>
    </row>
    <row r="9" spans="1:46" x14ac:dyDescent="0.3">
      <c r="A9" s="14" t="s">
        <v>5</v>
      </c>
      <c r="B9" s="7">
        <v>6</v>
      </c>
      <c r="C9" s="7">
        <v>16.3</v>
      </c>
      <c r="D9" s="7">
        <v>10.199999999999999</v>
      </c>
      <c r="E9" s="38">
        <v>2.6</v>
      </c>
      <c r="F9" s="7">
        <v>1.5</v>
      </c>
      <c r="G9" s="8"/>
    </row>
    <row r="10" spans="1:46" ht="22.2" customHeight="1" x14ac:dyDescent="0.3">
      <c r="A10" s="14" t="s">
        <v>6</v>
      </c>
      <c r="B10" s="7">
        <v>3.9</v>
      </c>
      <c r="C10" s="7">
        <v>7.8</v>
      </c>
      <c r="D10" s="7">
        <v>4.8</v>
      </c>
      <c r="E10" s="38">
        <v>0.9</v>
      </c>
      <c r="F10" s="7">
        <v>1.4</v>
      </c>
      <c r="G10" s="8"/>
    </row>
    <row r="11" spans="1:46" ht="22.2" customHeight="1" x14ac:dyDescent="0.3">
      <c r="A11" s="14" t="s">
        <v>7</v>
      </c>
      <c r="B11" s="7">
        <v>4.5</v>
      </c>
      <c r="C11" s="7">
        <v>12.7</v>
      </c>
      <c r="D11" s="7">
        <v>7.6</v>
      </c>
      <c r="E11" s="38">
        <v>0.8</v>
      </c>
      <c r="F11" s="7">
        <v>0.9</v>
      </c>
      <c r="G11" s="8"/>
    </row>
    <row r="12" spans="1:46" ht="22.2" customHeight="1" x14ac:dyDescent="0.3">
      <c r="A12" s="14" t="s">
        <v>8</v>
      </c>
      <c r="B12" s="7">
        <v>3</v>
      </c>
      <c r="C12" s="7">
        <v>9.5</v>
      </c>
      <c r="D12" s="7">
        <v>5.5</v>
      </c>
      <c r="E12" s="38">
        <v>0.4</v>
      </c>
      <c r="F12" s="7">
        <v>1.5</v>
      </c>
      <c r="G12" s="8"/>
    </row>
    <row r="13" spans="1:46" ht="22.2" customHeight="1" x14ac:dyDescent="0.3">
      <c r="A13" s="14" t="s">
        <v>9</v>
      </c>
      <c r="B13" s="7">
        <v>4.8</v>
      </c>
      <c r="C13" s="7">
        <v>10.8</v>
      </c>
      <c r="D13" s="7">
        <v>8.1</v>
      </c>
      <c r="E13" s="38">
        <v>0.5</v>
      </c>
      <c r="F13" s="7">
        <v>0.8</v>
      </c>
      <c r="G13" s="8"/>
    </row>
    <row r="14" spans="1:46" ht="22.2" customHeight="1" x14ac:dyDescent="0.3">
      <c r="A14" s="14" t="s">
        <v>10</v>
      </c>
      <c r="B14" s="7">
        <v>3.1</v>
      </c>
      <c r="C14" s="14">
        <v>8.9</v>
      </c>
      <c r="D14" s="7">
        <v>5.2</v>
      </c>
      <c r="E14" s="38">
        <v>0.6</v>
      </c>
      <c r="F14" s="7">
        <v>1.2</v>
      </c>
      <c r="G14" s="8"/>
    </row>
    <row r="15" spans="1:46" ht="22.2" customHeight="1" x14ac:dyDescent="0.3">
      <c r="A15" s="14" t="s">
        <v>11</v>
      </c>
      <c r="B15" s="7">
        <v>4.9000000000000004</v>
      </c>
      <c r="C15" s="8">
        <v>12.7</v>
      </c>
      <c r="D15" s="38">
        <v>7.9</v>
      </c>
      <c r="E15" s="38">
        <v>1.2</v>
      </c>
      <c r="F15" s="7">
        <v>0.9</v>
      </c>
      <c r="G15" s="8"/>
    </row>
    <row r="16" spans="1:46" ht="22.2" customHeight="1" x14ac:dyDescent="0.3">
      <c r="A16" s="14" t="s">
        <v>12</v>
      </c>
      <c r="B16" s="7">
        <v>2</v>
      </c>
      <c r="C16" s="8">
        <v>7.8</v>
      </c>
      <c r="D16" s="38">
        <v>3.4</v>
      </c>
      <c r="E16" s="38">
        <v>0.6</v>
      </c>
      <c r="F16" s="7">
        <v>0.9</v>
      </c>
      <c r="G16" s="8"/>
    </row>
    <row r="17" spans="1:7" ht="22.2" customHeight="1" x14ac:dyDescent="0.3">
      <c r="A17" s="14" t="s">
        <v>13</v>
      </c>
      <c r="B17" s="7">
        <v>13.5</v>
      </c>
      <c r="C17" s="8">
        <v>11</v>
      </c>
      <c r="D17" s="38">
        <v>4.7</v>
      </c>
      <c r="E17" s="38">
        <v>1</v>
      </c>
      <c r="F17" s="7">
        <v>0.9</v>
      </c>
      <c r="G17" s="8"/>
    </row>
    <row r="18" spans="1:7" ht="22.2" customHeight="1" x14ac:dyDescent="0.3">
      <c r="A18" s="14" t="s">
        <v>14</v>
      </c>
      <c r="B18" s="7">
        <v>7.5</v>
      </c>
      <c r="C18" s="8">
        <v>16.399999999999999</v>
      </c>
      <c r="D18" s="38">
        <v>9.3000000000000007</v>
      </c>
      <c r="E18" s="38">
        <v>1</v>
      </c>
      <c r="F18" s="7">
        <v>1.2</v>
      </c>
      <c r="G18" s="8"/>
    </row>
    <row r="19" spans="1:7" ht="22.2" customHeight="1" x14ac:dyDescent="0.3">
      <c r="A19" s="14" t="s">
        <v>15</v>
      </c>
      <c r="B19" s="7">
        <v>2.5</v>
      </c>
      <c r="C19" s="8">
        <v>9</v>
      </c>
      <c r="D19" s="38">
        <v>8.1999999999999993</v>
      </c>
      <c r="E19" s="38">
        <v>0.3</v>
      </c>
      <c r="F19" s="7">
        <v>0.7</v>
      </c>
      <c r="G19" s="8"/>
    </row>
    <row r="20" spans="1:7" ht="22.2" customHeight="1" x14ac:dyDescent="0.3">
      <c r="A20" s="14" t="s">
        <v>16</v>
      </c>
      <c r="B20" s="7">
        <v>2.7</v>
      </c>
      <c r="C20" s="8">
        <v>6.9</v>
      </c>
      <c r="D20" s="38">
        <v>5.9</v>
      </c>
      <c r="E20" s="38">
        <v>0.6</v>
      </c>
      <c r="F20" s="7">
        <v>0.7</v>
      </c>
      <c r="G20" s="8"/>
    </row>
    <row r="21" spans="1:7" ht="22.2" customHeight="1" x14ac:dyDescent="0.3">
      <c r="A21" s="14" t="s">
        <v>17</v>
      </c>
      <c r="B21" s="7">
        <v>4.9000000000000004</v>
      </c>
      <c r="C21" s="8">
        <v>13.4</v>
      </c>
      <c r="D21" s="38">
        <v>9</v>
      </c>
      <c r="E21" s="38">
        <v>1.2</v>
      </c>
      <c r="F21" s="7">
        <v>4.8</v>
      </c>
      <c r="G21" s="8"/>
    </row>
    <row r="22" spans="1:7" ht="22.2" customHeight="1" x14ac:dyDescent="0.3">
      <c r="A22" s="14" t="s">
        <v>18</v>
      </c>
      <c r="B22" s="7">
        <v>2.8</v>
      </c>
      <c r="C22" s="8">
        <v>10.3</v>
      </c>
      <c r="D22" s="38">
        <v>8.9</v>
      </c>
      <c r="E22" s="38">
        <v>0.7</v>
      </c>
      <c r="F22" s="7">
        <v>1.1000000000000001</v>
      </c>
      <c r="G22" s="8"/>
    </row>
    <row r="23" spans="1:7" ht="22.2" customHeight="1" x14ac:dyDescent="0.3">
      <c r="A23" s="14" t="s">
        <v>19</v>
      </c>
      <c r="B23" s="7">
        <v>9.4</v>
      </c>
      <c r="C23" s="8">
        <v>12.6</v>
      </c>
      <c r="D23" s="38">
        <v>16.8</v>
      </c>
      <c r="E23" s="38">
        <v>1.1000000000000001</v>
      </c>
      <c r="F23" s="7">
        <v>3.1</v>
      </c>
      <c r="G23" s="8"/>
    </row>
    <row r="24" spans="1:7" ht="22.2" customHeight="1" x14ac:dyDescent="0.3">
      <c r="A24" s="14" t="s">
        <v>20</v>
      </c>
      <c r="B24" s="7">
        <v>3.4</v>
      </c>
      <c r="C24" s="8">
        <v>5.6</v>
      </c>
      <c r="D24" s="38">
        <v>6</v>
      </c>
      <c r="E24" s="38">
        <v>0.4</v>
      </c>
      <c r="F24" s="7">
        <v>0.6</v>
      </c>
      <c r="G24" s="8"/>
    </row>
    <row r="25" spans="1:7" ht="22.2" customHeight="1" x14ac:dyDescent="0.3">
      <c r="A25" s="14" t="s">
        <v>21</v>
      </c>
      <c r="B25" s="7">
        <v>4.5999999999999996</v>
      </c>
      <c r="C25" s="8">
        <v>8.8000000000000007</v>
      </c>
      <c r="D25" s="38">
        <v>6.9</v>
      </c>
      <c r="E25" s="38">
        <v>1</v>
      </c>
      <c r="F25" s="7">
        <v>0.9</v>
      </c>
      <c r="G25" s="8"/>
    </row>
    <row r="26" spans="1:7" ht="22.2" customHeight="1" x14ac:dyDescent="0.3">
      <c r="A26" s="14" t="s">
        <v>22</v>
      </c>
      <c r="B26" s="7">
        <v>2.5</v>
      </c>
      <c r="C26" s="8">
        <v>11</v>
      </c>
      <c r="D26" s="38">
        <v>5.0999999999999996</v>
      </c>
      <c r="E26" s="38">
        <v>0.4</v>
      </c>
      <c r="F26" s="7">
        <v>0.7</v>
      </c>
      <c r="G26" s="8"/>
    </row>
    <row r="27" spans="1:7" ht="22.2" customHeight="1" x14ac:dyDescent="0.3">
      <c r="A27" s="14" t="s">
        <v>23</v>
      </c>
      <c r="B27" s="7">
        <v>4</v>
      </c>
      <c r="C27" s="8">
        <v>10.199999999999999</v>
      </c>
      <c r="D27" s="38">
        <v>6.5</v>
      </c>
      <c r="E27" s="38">
        <v>0.9</v>
      </c>
      <c r="F27" s="7">
        <v>1.3</v>
      </c>
      <c r="G27" s="8"/>
    </row>
    <row r="28" spans="1:7" ht="22.2" customHeight="1" x14ac:dyDescent="0.3">
      <c r="A28" s="14" t="s">
        <v>24</v>
      </c>
      <c r="B28" s="7">
        <v>4.9000000000000004</v>
      </c>
      <c r="C28" s="8">
        <v>10.9</v>
      </c>
      <c r="D28" s="38">
        <v>7.2</v>
      </c>
      <c r="E28" s="38">
        <v>0.7</v>
      </c>
      <c r="F28" s="7">
        <v>3.1</v>
      </c>
      <c r="G28" s="8"/>
    </row>
    <row r="29" spans="1:7" ht="22.2" customHeight="1" x14ac:dyDescent="0.3">
      <c r="A29" s="14" t="s">
        <v>25</v>
      </c>
      <c r="B29" s="7">
        <v>2.7</v>
      </c>
      <c r="C29" s="8">
        <v>10.1</v>
      </c>
      <c r="D29" s="38">
        <v>5.9</v>
      </c>
      <c r="E29" s="38">
        <v>0.9</v>
      </c>
      <c r="F29" s="7">
        <v>1</v>
      </c>
      <c r="G29" s="8"/>
    </row>
    <row r="30" spans="1:7" ht="22.2" customHeight="1" x14ac:dyDescent="0.3">
      <c r="A30" s="14" t="s">
        <v>26</v>
      </c>
      <c r="B30" s="7">
        <v>3.9</v>
      </c>
      <c r="C30" s="8">
        <v>8.1</v>
      </c>
      <c r="D30" s="38">
        <v>4.5999999999999996</v>
      </c>
      <c r="E30" s="38">
        <v>0.5</v>
      </c>
      <c r="F30" s="7">
        <v>0.7</v>
      </c>
      <c r="G30" s="8"/>
    </row>
    <row r="31" spans="1:7" ht="22.2" customHeight="1" x14ac:dyDescent="0.3">
      <c r="A31" s="14" t="s">
        <v>27</v>
      </c>
      <c r="B31" s="7">
        <v>3.3</v>
      </c>
      <c r="C31" s="8">
        <v>8.1999999999999993</v>
      </c>
      <c r="D31" s="38">
        <v>5.7</v>
      </c>
      <c r="E31" s="38">
        <v>0.4</v>
      </c>
      <c r="F31" s="7">
        <v>0.8</v>
      </c>
      <c r="G31" s="8"/>
    </row>
    <row r="32" spans="1:7" ht="22.2" customHeight="1" x14ac:dyDescent="0.3">
      <c r="A32" s="14" t="s">
        <v>28</v>
      </c>
      <c r="B32" s="7">
        <v>8.8000000000000007</v>
      </c>
      <c r="C32" s="8">
        <v>11.6</v>
      </c>
      <c r="D32" s="38">
        <v>6.2</v>
      </c>
      <c r="E32" s="38">
        <v>1</v>
      </c>
      <c r="F32" s="7">
        <v>1.4</v>
      </c>
      <c r="G32" s="8"/>
    </row>
    <row r="33" spans="1:7" ht="22.2" customHeight="1" x14ac:dyDescent="0.3">
      <c r="A33" s="14" t="s">
        <v>29</v>
      </c>
      <c r="B33" s="7">
        <v>2.2000000000000002</v>
      </c>
      <c r="C33" s="8">
        <v>9.4</v>
      </c>
      <c r="D33" s="38">
        <v>5.3</v>
      </c>
      <c r="E33" s="38">
        <v>0.5</v>
      </c>
      <c r="F33" s="7">
        <v>1.2</v>
      </c>
      <c r="G33" s="8"/>
    </row>
    <row r="34" spans="1:7" ht="22.2" customHeight="1" x14ac:dyDescent="0.3">
      <c r="A34" s="8" t="s">
        <v>30</v>
      </c>
      <c r="B34" s="7">
        <v>9</v>
      </c>
      <c r="C34" s="8">
        <v>22.9</v>
      </c>
      <c r="D34" s="38">
        <v>6.9</v>
      </c>
      <c r="E34" s="38">
        <v>0.9</v>
      </c>
      <c r="F34" s="7">
        <v>10.3</v>
      </c>
      <c r="G34" s="8"/>
    </row>
    <row r="35" spans="1:7" ht="22.2" customHeight="1" x14ac:dyDescent="0.3">
      <c r="A35" s="14" t="s">
        <v>31</v>
      </c>
      <c r="B35" s="7">
        <v>7.7</v>
      </c>
      <c r="C35" s="8">
        <v>17.5</v>
      </c>
      <c r="D35" s="38">
        <v>9.3000000000000007</v>
      </c>
      <c r="E35" s="38">
        <v>3.1</v>
      </c>
      <c r="F35" s="7">
        <v>1.9</v>
      </c>
      <c r="G35" s="8"/>
    </row>
    <row r="36" spans="1:7" ht="22.2" customHeight="1" x14ac:dyDescent="0.3">
      <c r="A36" s="8"/>
      <c r="B36" s="35"/>
      <c r="C36" s="8"/>
      <c r="D36" s="8"/>
      <c r="E36" s="8"/>
      <c r="F36" s="8"/>
    </row>
    <row r="37" spans="1:7" ht="22.2" customHeight="1" x14ac:dyDescent="0.3">
      <c r="A37" s="8"/>
      <c r="B37" s="35"/>
      <c r="C37" s="8"/>
      <c r="D37" s="8"/>
      <c r="E37" s="8"/>
      <c r="F37" s="8"/>
    </row>
    <row r="38" spans="1:7" x14ac:dyDescent="0.3">
      <c r="A38" s="8"/>
      <c r="B38" s="35"/>
      <c r="C38" s="8"/>
      <c r="D38" s="8"/>
      <c r="E38" s="8"/>
      <c r="F38" s="8"/>
    </row>
    <row r="39" spans="1:7" x14ac:dyDescent="0.3">
      <c r="A39" s="8"/>
      <c r="B39" s="35"/>
      <c r="C39" s="8"/>
      <c r="D39" s="8"/>
      <c r="E39" s="8"/>
      <c r="F39" s="8"/>
    </row>
    <row r="40" spans="1:7" x14ac:dyDescent="0.3">
      <c r="A40" s="8"/>
      <c r="B40" s="35"/>
      <c r="C40" s="8"/>
      <c r="D40" s="8"/>
      <c r="E40" s="8"/>
      <c r="F40" s="8"/>
    </row>
  </sheetData>
  <mergeCells count="7">
    <mergeCell ref="E1:F1"/>
    <mergeCell ref="A3:A5"/>
    <mergeCell ref="B3:B5"/>
    <mergeCell ref="C3:C5"/>
    <mergeCell ref="D3:D5"/>
    <mergeCell ref="E3:E5"/>
    <mergeCell ref="F3:F5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41"/>
  <sheetViews>
    <sheetView zoomScale="75" zoomScaleNormal="75" zoomScaleSheetLayoutView="75" workbookViewId="0">
      <selection activeCell="D2" sqref="D2"/>
    </sheetView>
  </sheetViews>
  <sheetFormatPr defaultColWidth="9.109375" defaultRowHeight="15.6" x14ac:dyDescent="0.3"/>
  <cols>
    <col min="1" max="1" width="19.33203125" style="6" customWidth="1"/>
    <col min="2" max="2" width="16.88671875" style="179" customWidth="1"/>
    <col min="3" max="4" width="14.6640625" style="6" customWidth="1"/>
    <col min="5" max="5" width="19.109375" style="6" customWidth="1"/>
    <col min="6" max="6" width="16.88671875" style="6" customWidth="1"/>
    <col min="7" max="18" width="8.88671875" customWidth="1"/>
    <col min="19" max="16384" width="9.109375" style="6"/>
  </cols>
  <sheetData>
    <row r="1" spans="1:18" x14ac:dyDescent="0.3">
      <c r="A1" s="222"/>
      <c r="B1" s="47"/>
      <c r="C1" s="47"/>
      <c r="D1" s="47"/>
      <c r="E1" s="374" t="s">
        <v>41</v>
      </c>
      <c r="F1" s="374"/>
    </row>
    <row r="2" spans="1:18" x14ac:dyDescent="0.3">
      <c r="A2" s="2"/>
      <c r="B2" s="11"/>
      <c r="C2" s="3"/>
      <c r="D2" s="3"/>
      <c r="E2" s="3"/>
    </row>
    <row r="3" spans="1:18" ht="12.75" customHeight="1" x14ac:dyDescent="0.35">
      <c r="A3" s="63"/>
      <c r="B3" s="48"/>
      <c r="C3" s="49"/>
      <c r="D3" s="50"/>
      <c r="E3" s="379"/>
      <c r="F3" s="379"/>
    </row>
    <row r="4" spans="1:18" ht="30" customHeight="1" x14ac:dyDescent="0.3">
      <c r="A4" s="364"/>
      <c r="B4" s="367" t="s">
        <v>79</v>
      </c>
      <c r="C4" s="367" t="s">
        <v>80</v>
      </c>
      <c r="D4" s="367" t="s">
        <v>81</v>
      </c>
      <c r="E4" s="367" t="s">
        <v>82</v>
      </c>
      <c r="F4" s="360" t="s">
        <v>83</v>
      </c>
      <c r="G4" s="32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30" customHeight="1" x14ac:dyDescent="0.3">
      <c r="A5" s="365"/>
      <c r="B5" s="367"/>
      <c r="C5" s="367"/>
      <c r="D5" s="367"/>
      <c r="E5" s="367"/>
      <c r="F5" s="360"/>
      <c r="G5" s="32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60.75" customHeight="1" x14ac:dyDescent="0.3">
      <c r="A6" s="366"/>
      <c r="B6" s="367"/>
      <c r="C6" s="367"/>
      <c r="D6" s="367"/>
      <c r="E6" s="367"/>
      <c r="F6" s="360"/>
      <c r="G6" s="32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14.25" customHeight="1" x14ac:dyDescent="0.3">
      <c r="A7" s="226"/>
      <c r="B7" s="224"/>
      <c r="C7" s="224"/>
      <c r="D7" s="224"/>
      <c r="E7" s="224"/>
      <c r="F7" s="224"/>
      <c r="G7" s="32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5" customHeight="1" x14ac:dyDescent="0.3">
      <c r="A8" s="34" t="s">
        <v>35</v>
      </c>
      <c r="B8" s="34">
        <v>3.3</v>
      </c>
      <c r="C8" s="20">
        <v>4.4000000000000004</v>
      </c>
      <c r="D8" s="20">
        <v>3.1</v>
      </c>
      <c r="E8" s="20">
        <v>1.2</v>
      </c>
      <c r="F8" s="20">
        <v>3.1</v>
      </c>
    </row>
    <row r="9" spans="1:18" x14ac:dyDescent="0.3">
      <c r="A9" s="14" t="s">
        <v>4</v>
      </c>
      <c r="B9" s="8"/>
      <c r="C9" s="8"/>
      <c r="D9" s="8"/>
      <c r="E9" s="8"/>
      <c r="F9" s="8"/>
    </row>
    <row r="10" spans="1:18" x14ac:dyDescent="0.3">
      <c r="A10" s="14" t="s">
        <v>5</v>
      </c>
      <c r="B10" s="8">
        <v>1.8</v>
      </c>
      <c r="C10" s="8">
        <v>4.8</v>
      </c>
      <c r="D10" s="8">
        <v>1.4</v>
      </c>
      <c r="E10" s="8">
        <v>1.3</v>
      </c>
      <c r="F10" s="8">
        <v>5.4</v>
      </c>
    </row>
    <row r="11" spans="1:18" ht="22.2" customHeight="1" x14ac:dyDescent="0.3">
      <c r="A11" s="14" t="s">
        <v>6</v>
      </c>
      <c r="B11" s="8">
        <v>1.4</v>
      </c>
      <c r="C11" s="8">
        <v>4.9000000000000004</v>
      </c>
      <c r="D11" s="8">
        <v>0.9</v>
      </c>
      <c r="E11" s="8">
        <v>0.5</v>
      </c>
      <c r="F11" s="8">
        <v>5</v>
      </c>
    </row>
    <row r="12" spans="1:18" ht="22.2" customHeight="1" x14ac:dyDescent="0.3">
      <c r="A12" s="14" t="s">
        <v>7</v>
      </c>
      <c r="B12" s="8">
        <v>2.5</v>
      </c>
      <c r="C12" s="8">
        <v>5.8</v>
      </c>
      <c r="D12" s="8">
        <v>2.4</v>
      </c>
      <c r="E12" s="8">
        <v>0.6</v>
      </c>
      <c r="F12" s="8">
        <v>4.5</v>
      </c>
    </row>
    <row r="13" spans="1:18" ht="22.2" customHeight="1" x14ac:dyDescent="0.3">
      <c r="A13" s="14" t="s">
        <v>8</v>
      </c>
      <c r="B13" s="8">
        <v>2.4</v>
      </c>
      <c r="C13" s="8">
        <v>3</v>
      </c>
      <c r="D13" s="8">
        <v>1.3</v>
      </c>
      <c r="E13" s="8">
        <v>1</v>
      </c>
      <c r="F13" s="8">
        <v>1.6</v>
      </c>
    </row>
    <row r="14" spans="1:18" ht="22.2" customHeight="1" x14ac:dyDescent="0.3">
      <c r="A14" s="14" t="s">
        <v>9</v>
      </c>
      <c r="B14" s="8">
        <v>2</v>
      </c>
      <c r="C14" s="8">
        <v>3.6</v>
      </c>
      <c r="D14" s="8">
        <v>1.1000000000000001</v>
      </c>
      <c r="E14" s="8">
        <v>0.9</v>
      </c>
      <c r="F14" s="8">
        <v>1.7</v>
      </c>
    </row>
    <row r="15" spans="1:18" ht="22.2" customHeight="1" x14ac:dyDescent="0.3">
      <c r="A15" s="14" t="s">
        <v>10</v>
      </c>
      <c r="B15" s="8">
        <v>2</v>
      </c>
      <c r="C15" s="8">
        <v>5.3</v>
      </c>
      <c r="D15" s="8">
        <v>0.8</v>
      </c>
      <c r="E15" s="8">
        <v>0.6</v>
      </c>
      <c r="F15" s="8">
        <v>6.1</v>
      </c>
    </row>
    <row r="16" spans="1:18" ht="22.2" customHeight="1" x14ac:dyDescent="0.3">
      <c r="A16" s="14" t="s">
        <v>11</v>
      </c>
      <c r="B16" s="8">
        <v>1.9</v>
      </c>
      <c r="C16" s="8">
        <v>5.7</v>
      </c>
      <c r="D16" s="8">
        <v>0.9</v>
      </c>
      <c r="E16" s="8">
        <v>0.5</v>
      </c>
      <c r="F16" s="8">
        <v>5.2</v>
      </c>
    </row>
    <row r="17" spans="1:6" ht="22.2" customHeight="1" x14ac:dyDescent="0.3">
      <c r="A17" s="14" t="s">
        <v>12</v>
      </c>
      <c r="B17" s="8">
        <v>1.6</v>
      </c>
      <c r="C17" s="8">
        <v>3.1</v>
      </c>
      <c r="D17" s="8">
        <v>1.4</v>
      </c>
      <c r="E17" s="8">
        <v>0.6</v>
      </c>
      <c r="F17" s="8">
        <v>2.5</v>
      </c>
    </row>
    <row r="18" spans="1:6" ht="22.2" customHeight="1" x14ac:dyDescent="0.3">
      <c r="A18" s="14" t="s">
        <v>13</v>
      </c>
      <c r="B18" s="8">
        <v>1.7</v>
      </c>
      <c r="C18" s="8">
        <v>4.2</v>
      </c>
      <c r="D18" s="8">
        <v>2.4</v>
      </c>
      <c r="E18" s="8">
        <v>0.9</v>
      </c>
      <c r="F18" s="8">
        <v>3.9</v>
      </c>
    </row>
    <row r="19" spans="1:6" ht="22.2" customHeight="1" x14ac:dyDescent="0.3">
      <c r="A19" s="14" t="s">
        <v>14</v>
      </c>
      <c r="B19" s="8">
        <v>1</v>
      </c>
      <c r="C19" s="8">
        <v>4.5999999999999996</v>
      </c>
      <c r="D19" s="8">
        <v>2.1</v>
      </c>
      <c r="E19" s="8">
        <v>1.1000000000000001</v>
      </c>
      <c r="F19" s="8">
        <v>3.8</v>
      </c>
    </row>
    <row r="20" spans="1:6" ht="22.2" customHeight="1" x14ac:dyDescent="0.3">
      <c r="A20" s="14" t="s">
        <v>15</v>
      </c>
      <c r="B20" s="8">
        <v>1.1000000000000001</v>
      </c>
      <c r="C20" s="8">
        <v>3.7</v>
      </c>
      <c r="D20" s="8">
        <v>0.6</v>
      </c>
      <c r="E20" s="8">
        <v>0.6</v>
      </c>
      <c r="F20" s="8">
        <v>4.0999999999999996</v>
      </c>
    </row>
    <row r="21" spans="1:6" ht="22.2" customHeight="1" x14ac:dyDescent="0.3">
      <c r="A21" s="14" t="s">
        <v>16</v>
      </c>
      <c r="B21" s="8">
        <v>1.4</v>
      </c>
      <c r="C21" s="8">
        <v>3.9</v>
      </c>
      <c r="D21" s="8">
        <v>1.1000000000000001</v>
      </c>
      <c r="E21" s="8">
        <v>0.6</v>
      </c>
      <c r="F21" s="8">
        <v>2.9</v>
      </c>
    </row>
    <row r="22" spans="1:6" ht="22.2" customHeight="1" x14ac:dyDescent="0.3">
      <c r="A22" s="14" t="s">
        <v>17</v>
      </c>
      <c r="B22" s="8">
        <v>2.7</v>
      </c>
      <c r="C22" s="8">
        <v>5.9</v>
      </c>
      <c r="D22" s="8">
        <v>1.7</v>
      </c>
      <c r="E22" s="8">
        <v>1.1000000000000001</v>
      </c>
      <c r="F22" s="8">
        <v>4.3</v>
      </c>
    </row>
    <row r="23" spans="1:6" ht="22.2" customHeight="1" x14ac:dyDescent="0.3">
      <c r="A23" s="14" t="s">
        <v>18</v>
      </c>
      <c r="B23" s="8">
        <v>1.3</v>
      </c>
      <c r="C23" s="8">
        <v>3.6</v>
      </c>
      <c r="D23" s="8">
        <v>2</v>
      </c>
      <c r="E23" s="8">
        <v>0.7</v>
      </c>
      <c r="F23" s="8">
        <v>4</v>
      </c>
    </row>
    <row r="24" spans="1:6" ht="22.2" customHeight="1" x14ac:dyDescent="0.3">
      <c r="A24" s="14" t="s">
        <v>19</v>
      </c>
      <c r="B24" s="8">
        <v>2.4</v>
      </c>
      <c r="C24" s="8">
        <v>5.6</v>
      </c>
      <c r="D24" s="8">
        <v>2.2999999999999998</v>
      </c>
      <c r="E24" s="8">
        <v>1.2</v>
      </c>
      <c r="F24" s="8">
        <v>4</v>
      </c>
    </row>
    <row r="25" spans="1:6" ht="22.2" customHeight="1" x14ac:dyDescent="0.3">
      <c r="A25" s="14" t="s">
        <v>20</v>
      </c>
      <c r="B25" s="8">
        <v>1.3</v>
      </c>
      <c r="C25" s="8">
        <v>2.8</v>
      </c>
      <c r="D25" s="8">
        <v>1.1000000000000001</v>
      </c>
      <c r="E25" s="8">
        <v>0.7</v>
      </c>
      <c r="F25" s="8">
        <v>2.4</v>
      </c>
    </row>
    <row r="26" spans="1:6" ht="22.2" customHeight="1" x14ac:dyDescent="0.3">
      <c r="A26" s="14" t="s">
        <v>21</v>
      </c>
      <c r="B26" s="8">
        <v>1.9</v>
      </c>
      <c r="C26" s="8">
        <v>4.9000000000000004</v>
      </c>
      <c r="D26" s="8">
        <v>0.6</v>
      </c>
      <c r="E26" s="8">
        <v>0.5</v>
      </c>
      <c r="F26" s="8">
        <v>4.4000000000000004</v>
      </c>
    </row>
    <row r="27" spans="1:6" ht="22.2" customHeight="1" x14ac:dyDescent="0.3">
      <c r="A27" s="14" t="s">
        <v>22</v>
      </c>
      <c r="B27" s="8">
        <v>1.8</v>
      </c>
      <c r="C27" s="8">
        <v>4</v>
      </c>
      <c r="D27" s="8">
        <v>0.8</v>
      </c>
      <c r="E27" s="8">
        <v>0.6</v>
      </c>
      <c r="F27" s="8">
        <v>4.0999999999999996</v>
      </c>
    </row>
    <row r="28" spans="1:6" ht="22.2" customHeight="1" x14ac:dyDescent="0.3">
      <c r="A28" s="14" t="s">
        <v>23</v>
      </c>
      <c r="B28" s="8">
        <v>2.1</v>
      </c>
      <c r="C28" s="8">
        <v>5.9</v>
      </c>
      <c r="D28" s="8">
        <v>0.8</v>
      </c>
      <c r="E28" s="8">
        <v>0.9</v>
      </c>
      <c r="F28" s="8">
        <v>4.5</v>
      </c>
    </row>
    <row r="29" spans="1:6" ht="22.2" customHeight="1" x14ac:dyDescent="0.3">
      <c r="A29" s="14" t="s">
        <v>24</v>
      </c>
      <c r="B29" s="8">
        <v>3.1</v>
      </c>
      <c r="C29" s="8">
        <v>5.3</v>
      </c>
      <c r="D29" s="8">
        <v>3.4</v>
      </c>
      <c r="E29" s="8">
        <v>1.4</v>
      </c>
      <c r="F29" s="8">
        <v>2.8</v>
      </c>
    </row>
    <row r="30" spans="1:6" ht="22.2" customHeight="1" x14ac:dyDescent="0.3">
      <c r="A30" s="14" t="s">
        <v>25</v>
      </c>
      <c r="B30" s="8">
        <v>1.7</v>
      </c>
      <c r="C30" s="8">
        <v>5.2</v>
      </c>
      <c r="D30" s="8">
        <v>1</v>
      </c>
      <c r="E30" s="8">
        <v>0.7</v>
      </c>
      <c r="F30" s="8">
        <v>4.5999999999999996</v>
      </c>
    </row>
    <row r="31" spans="1:6" ht="22.2" customHeight="1" x14ac:dyDescent="0.3">
      <c r="A31" s="14" t="s">
        <v>26</v>
      </c>
      <c r="B31" s="8">
        <v>1.8</v>
      </c>
      <c r="C31" s="8">
        <v>5.3</v>
      </c>
      <c r="D31" s="8">
        <v>0.7</v>
      </c>
      <c r="E31" s="8">
        <v>0.5</v>
      </c>
      <c r="F31" s="8">
        <v>5</v>
      </c>
    </row>
    <row r="32" spans="1:6" ht="22.2" customHeight="1" x14ac:dyDescent="0.3">
      <c r="A32" s="14" t="s">
        <v>27</v>
      </c>
      <c r="B32" s="8">
        <v>1.5</v>
      </c>
      <c r="C32" s="8">
        <v>4.2</v>
      </c>
      <c r="D32" s="8">
        <v>1</v>
      </c>
      <c r="E32" s="8">
        <v>0.6</v>
      </c>
      <c r="F32" s="8">
        <v>3</v>
      </c>
    </row>
    <row r="33" spans="1:6" ht="22.2" customHeight="1" x14ac:dyDescent="0.3">
      <c r="A33" s="14" t="s">
        <v>28</v>
      </c>
      <c r="B33" s="8">
        <v>2.2000000000000002</v>
      </c>
      <c r="C33" s="8">
        <v>7.3</v>
      </c>
      <c r="D33" s="8">
        <v>1</v>
      </c>
      <c r="E33" s="8">
        <v>1.7</v>
      </c>
      <c r="F33" s="8">
        <v>7.1</v>
      </c>
    </row>
    <row r="34" spans="1:6" ht="22.2" customHeight="1" x14ac:dyDescent="0.3">
      <c r="A34" s="14" t="s">
        <v>29</v>
      </c>
      <c r="B34" s="8">
        <v>1.9</v>
      </c>
      <c r="C34" s="8">
        <v>5.0999999999999996</v>
      </c>
      <c r="D34" s="8">
        <v>1</v>
      </c>
      <c r="E34" s="8">
        <v>0.7</v>
      </c>
      <c r="F34" s="8">
        <v>5.9</v>
      </c>
    </row>
    <row r="35" spans="1:6" ht="22.2" customHeight="1" x14ac:dyDescent="0.3">
      <c r="A35" s="8" t="s">
        <v>30</v>
      </c>
      <c r="B35" s="8">
        <v>9.4</v>
      </c>
      <c r="C35" s="8">
        <v>4.9000000000000004</v>
      </c>
      <c r="D35" s="8">
        <v>9.8000000000000007</v>
      </c>
      <c r="E35" s="8">
        <v>2.2999999999999998</v>
      </c>
      <c r="F35" s="8">
        <v>1.9</v>
      </c>
    </row>
    <row r="36" spans="1:6" ht="22.2" customHeight="1" x14ac:dyDescent="0.3">
      <c r="A36" s="14" t="s">
        <v>31</v>
      </c>
      <c r="B36" s="8">
        <v>2.4</v>
      </c>
      <c r="C36" s="8">
        <v>5.0999999999999996</v>
      </c>
      <c r="D36" s="8">
        <v>2.6</v>
      </c>
      <c r="E36" s="8">
        <v>2.5</v>
      </c>
      <c r="F36" s="8">
        <v>9.1</v>
      </c>
    </row>
    <row r="37" spans="1:6" ht="22.2" customHeight="1" x14ac:dyDescent="0.3">
      <c r="A37" s="8"/>
      <c r="B37" s="35"/>
      <c r="C37" s="8"/>
      <c r="D37" s="8"/>
      <c r="E37" s="8"/>
      <c r="F37" s="8"/>
    </row>
    <row r="38" spans="1:6" ht="22.2" customHeight="1" x14ac:dyDescent="0.3">
      <c r="A38" s="8"/>
      <c r="B38" s="35"/>
      <c r="C38" s="8"/>
      <c r="D38" s="8"/>
      <c r="E38" s="8"/>
      <c r="F38" s="8"/>
    </row>
    <row r="39" spans="1:6" x14ac:dyDescent="0.3">
      <c r="A39" s="8"/>
      <c r="B39" s="35"/>
      <c r="C39" s="8"/>
      <c r="D39" s="8"/>
      <c r="E39" s="8"/>
      <c r="F39" s="8"/>
    </row>
    <row r="40" spans="1:6" x14ac:dyDescent="0.3">
      <c r="A40" s="8"/>
      <c r="B40" s="35"/>
      <c r="C40" s="8"/>
      <c r="D40" s="8"/>
      <c r="E40" s="8"/>
      <c r="F40" s="8"/>
    </row>
    <row r="41" spans="1:6" x14ac:dyDescent="0.3">
      <c r="A41" s="8"/>
      <c r="B41" s="35"/>
      <c r="C41" s="8"/>
      <c r="D41" s="8"/>
      <c r="E41" s="8"/>
      <c r="F41" s="8"/>
    </row>
  </sheetData>
  <mergeCells count="8">
    <mergeCell ref="E1:F1"/>
    <mergeCell ref="E3:F3"/>
    <mergeCell ref="A4:A6"/>
    <mergeCell ref="B4:B6"/>
    <mergeCell ref="C4:C6"/>
    <mergeCell ref="D4:D6"/>
    <mergeCell ref="E4:E6"/>
    <mergeCell ref="F4:F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6">
    <tabColor rgb="FF0070C0"/>
  </sheetPr>
  <dimension ref="A1:L33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7.399999999999999" customHeight="1" x14ac:dyDescent="0.3">
      <c r="A1" s="39"/>
      <c r="B1" s="318" t="s">
        <v>126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3.8" customHeight="1" x14ac:dyDescent="0.3">
      <c r="B2" s="212"/>
      <c r="F2" s="319" t="s">
        <v>127</v>
      </c>
      <c r="G2" s="319"/>
      <c r="H2" s="319"/>
      <c r="I2" s="319"/>
      <c r="J2" s="319"/>
      <c r="K2" s="319"/>
      <c r="L2" s="319"/>
    </row>
    <row r="3" spans="1:12" s="210" customFormat="1" ht="16.2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8">
        <v>2013</v>
      </c>
    </row>
    <row r="4" spans="1:12" ht="13.2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143">
        <v>100</v>
      </c>
      <c r="D5" s="143">
        <v>100</v>
      </c>
      <c r="E5" s="143">
        <v>100</v>
      </c>
      <c r="F5" s="143">
        <v>100</v>
      </c>
      <c r="G5" s="143">
        <v>100</v>
      </c>
      <c r="H5" s="143">
        <v>100</v>
      </c>
      <c r="I5" s="143">
        <v>100</v>
      </c>
      <c r="J5" s="143">
        <v>100</v>
      </c>
      <c r="K5" s="143">
        <v>100</v>
      </c>
      <c r="L5" s="143">
        <v>100</v>
      </c>
    </row>
    <row r="6" spans="1:12" ht="14.4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8">
        <v>2.9</v>
      </c>
      <c r="D7" s="68">
        <v>2.9</v>
      </c>
      <c r="E7" s="68">
        <v>3</v>
      </c>
      <c r="F7" s="52">
        <v>2.9</v>
      </c>
      <c r="G7" s="52">
        <v>2.9</v>
      </c>
      <c r="H7" s="52">
        <v>3</v>
      </c>
      <c r="I7" s="52">
        <v>3</v>
      </c>
      <c r="J7" s="52">
        <v>2.9</v>
      </c>
      <c r="K7" s="52">
        <v>3.1</v>
      </c>
      <c r="L7" s="52">
        <v>3</v>
      </c>
    </row>
    <row r="8" spans="1:12" ht="17.399999999999999" customHeight="1" x14ac:dyDescent="0.3">
      <c r="B8" s="43" t="s">
        <v>6</v>
      </c>
      <c r="C8" s="68">
        <v>2.4</v>
      </c>
      <c r="D8" s="68">
        <v>2.2999999999999998</v>
      </c>
      <c r="E8" s="68">
        <v>2.2999999999999998</v>
      </c>
      <c r="F8" s="52">
        <v>2.1</v>
      </c>
      <c r="G8" s="52">
        <v>2.1</v>
      </c>
      <c r="H8" s="52">
        <v>2.2000000000000002</v>
      </c>
      <c r="I8" s="52">
        <v>2.2000000000000002</v>
      </c>
      <c r="J8" s="52">
        <v>2.2000000000000002</v>
      </c>
      <c r="K8" s="52">
        <v>2.2999999999999998</v>
      </c>
      <c r="L8" s="52">
        <v>2.4</v>
      </c>
    </row>
    <row r="9" spans="1:12" ht="17.399999999999999" customHeight="1" x14ac:dyDescent="0.3">
      <c r="B9" s="43" t="s">
        <v>7</v>
      </c>
      <c r="C9" s="68">
        <v>1.5</v>
      </c>
      <c r="D9" s="68">
        <v>1.5</v>
      </c>
      <c r="E9" s="68">
        <v>1.4</v>
      </c>
      <c r="F9" s="52">
        <v>1.4</v>
      </c>
      <c r="G9" s="52">
        <v>1.3</v>
      </c>
      <c r="H9" s="52">
        <v>1.3</v>
      </c>
      <c r="I9" s="52">
        <v>1.3</v>
      </c>
      <c r="J9" s="52">
        <v>1.4</v>
      </c>
      <c r="K9" s="52">
        <v>1.4</v>
      </c>
      <c r="L9" s="52">
        <v>1.4</v>
      </c>
    </row>
    <row r="10" spans="1:12" ht="17.399999999999999" customHeight="1" x14ac:dyDescent="0.3">
      <c r="B10" s="43" t="s">
        <v>8</v>
      </c>
      <c r="C10" s="68">
        <v>8.6999999999999993</v>
      </c>
      <c r="D10" s="68">
        <v>9.3000000000000007</v>
      </c>
      <c r="E10" s="68">
        <v>9.6</v>
      </c>
      <c r="F10" s="52">
        <v>9.9</v>
      </c>
      <c r="G10" s="52">
        <v>11</v>
      </c>
      <c r="H10" s="52">
        <v>10.199999999999999</v>
      </c>
      <c r="I10" s="52">
        <v>10.7</v>
      </c>
      <c r="J10" s="52">
        <v>10.8</v>
      </c>
      <c r="K10" s="52">
        <v>10.1</v>
      </c>
      <c r="L10" s="52">
        <v>10</v>
      </c>
    </row>
    <row r="11" spans="1:12" ht="17.399999999999999" customHeight="1" x14ac:dyDescent="0.3">
      <c r="B11" s="43" t="s">
        <v>9</v>
      </c>
      <c r="C11" s="68">
        <v>13.2</v>
      </c>
      <c r="D11" s="68">
        <v>13.1</v>
      </c>
      <c r="E11" s="68">
        <v>13.3</v>
      </c>
      <c r="F11" s="52">
        <v>12.8</v>
      </c>
      <c r="G11" s="52">
        <v>12.4</v>
      </c>
      <c r="H11" s="52">
        <v>11.4</v>
      </c>
      <c r="I11" s="52">
        <v>11.9</v>
      </c>
      <c r="J11" s="52">
        <v>12.4</v>
      </c>
      <c r="K11" s="52">
        <v>11.7</v>
      </c>
      <c r="L11" s="52">
        <v>10.8</v>
      </c>
    </row>
    <row r="12" spans="1:12" ht="17.399999999999999" customHeight="1" x14ac:dyDescent="0.3">
      <c r="B12" s="43" t="s">
        <v>10</v>
      </c>
      <c r="C12" s="68">
        <v>1.7</v>
      </c>
      <c r="D12" s="68">
        <v>1.7</v>
      </c>
      <c r="E12" s="68">
        <v>1.6</v>
      </c>
      <c r="F12" s="52">
        <v>1.5</v>
      </c>
      <c r="G12" s="52">
        <v>1.6</v>
      </c>
      <c r="H12" s="52">
        <v>1.6</v>
      </c>
      <c r="I12" s="52">
        <v>1.7</v>
      </c>
      <c r="J12" s="52">
        <v>1.7</v>
      </c>
      <c r="K12" s="52">
        <v>1.7</v>
      </c>
      <c r="L12" s="52">
        <v>1.7</v>
      </c>
    </row>
    <row r="13" spans="1:12" ht="17.399999999999999" customHeight="1" x14ac:dyDescent="0.3">
      <c r="B13" s="43" t="s">
        <v>11</v>
      </c>
      <c r="C13" s="68">
        <v>1.5</v>
      </c>
      <c r="D13" s="68">
        <v>1.5</v>
      </c>
      <c r="E13" s="68">
        <v>1.5</v>
      </c>
      <c r="F13" s="52">
        <v>1.5</v>
      </c>
      <c r="G13" s="52">
        <v>1.4</v>
      </c>
      <c r="H13" s="52">
        <v>1.4</v>
      </c>
      <c r="I13" s="52">
        <v>1.4</v>
      </c>
      <c r="J13" s="52">
        <v>1.4</v>
      </c>
      <c r="K13" s="52">
        <v>1.5</v>
      </c>
      <c r="L13" s="52">
        <v>1.4</v>
      </c>
    </row>
    <row r="14" spans="1:12" ht="17.399999999999999" customHeight="1" x14ac:dyDescent="0.3">
      <c r="B14" s="43" t="s">
        <v>12</v>
      </c>
      <c r="C14" s="68">
        <v>4.4000000000000004</v>
      </c>
      <c r="D14" s="68">
        <v>4.5</v>
      </c>
      <c r="E14" s="68">
        <v>4.5999999999999996</v>
      </c>
      <c r="F14" s="52">
        <v>4.5999999999999996</v>
      </c>
      <c r="G14" s="52">
        <v>4.5</v>
      </c>
      <c r="H14" s="52">
        <v>4.0999999999999996</v>
      </c>
      <c r="I14" s="52">
        <v>3.9</v>
      </c>
      <c r="J14" s="52">
        <v>3.8</v>
      </c>
      <c r="K14" s="52">
        <v>3.8</v>
      </c>
      <c r="L14" s="52">
        <v>3.6</v>
      </c>
    </row>
    <row r="15" spans="1:12" ht="17.399999999999999" customHeight="1" x14ac:dyDescent="0.3">
      <c r="B15" s="43" t="s">
        <v>13</v>
      </c>
      <c r="C15" s="68">
        <v>2.1</v>
      </c>
      <c r="D15" s="68">
        <v>2.2000000000000002</v>
      </c>
      <c r="E15" s="68">
        <v>2.1</v>
      </c>
      <c r="F15" s="52">
        <v>1.9</v>
      </c>
      <c r="G15" s="52">
        <v>1.9</v>
      </c>
      <c r="H15" s="52">
        <v>1.9</v>
      </c>
      <c r="I15" s="52">
        <v>1.9</v>
      </c>
      <c r="J15" s="52">
        <v>2.1</v>
      </c>
      <c r="K15" s="52">
        <v>2.2000000000000002</v>
      </c>
      <c r="L15" s="52">
        <v>2.2000000000000002</v>
      </c>
    </row>
    <row r="16" spans="1:12" ht="17.399999999999999" customHeight="1" x14ac:dyDescent="0.3">
      <c r="B16" s="43" t="s">
        <v>14</v>
      </c>
      <c r="C16" s="68">
        <v>3.4</v>
      </c>
      <c r="D16" s="68">
        <v>3.5</v>
      </c>
      <c r="E16" s="68">
        <v>3.5</v>
      </c>
      <c r="F16" s="52">
        <v>3.6</v>
      </c>
      <c r="G16" s="52">
        <v>3.8</v>
      </c>
      <c r="H16" s="52">
        <v>4.0999999999999996</v>
      </c>
      <c r="I16" s="52">
        <v>4.2</v>
      </c>
      <c r="J16" s="52">
        <v>4.5</v>
      </c>
      <c r="K16" s="52">
        <v>4.8</v>
      </c>
      <c r="L16" s="52">
        <v>4.5</v>
      </c>
    </row>
    <row r="17" spans="1:12" ht="17.399999999999999" customHeight="1" x14ac:dyDescent="0.3">
      <c r="B17" s="43" t="s">
        <v>15</v>
      </c>
      <c r="C17" s="68">
        <v>1.6</v>
      </c>
      <c r="D17" s="68">
        <v>1.6</v>
      </c>
      <c r="E17" s="68">
        <v>1.5</v>
      </c>
      <c r="F17" s="52">
        <v>1.4</v>
      </c>
      <c r="G17" s="52">
        <v>1.5</v>
      </c>
      <c r="H17" s="52">
        <v>1.5</v>
      </c>
      <c r="I17" s="52">
        <v>1.5</v>
      </c>
      <c r="J17" s="52">
        <v>1.5</v>
      </c>
      <c r="K17" s="52">
        <v>1.5</v>
      </c>
      <c r="L17" s="52">
        <v>1.7</v>
      </c>
    </row>
    <row r="18" spans="1:12" ht="17.399999999999999" customHeight="1" x14ac:dyDescent="0.3">
      <c r="A18" s="305">
        <v>17</v>
      </c>
      <c r="B18" s="43" t="s">
        <v>16</v>
      </c>
      <c r="C18" s="68">
        <v>4.3</v>
      </c>
      <c r="D18" s="68">
        <v>4.5</v>
      </c>
      <c r="E18" s="68">
        <v>4.4000000000000004</v>
      </c>
      <c r="F18" s="52">
        <v>4.5</v>
      </c>
      <c r="G18" s="52">
        <v>4.5</v>
      </c>
      <c r="H18" s="52">
        <v>4.2</v>
      </c>
      <c r="I18" s="52">
        <v>4.2</v>
      </c>
      <c r="J18" s="52">
        <v>4.4000000000000004</v>
      </c>
      <c r="K18" s="52">
        <v>4</v>
      </c>
      <c r="L18" s="52">
        <v>3.6</v>
      </c>
    </row>
    <row r="19" spans="1:12" ht="17.399999999999999" customHeight="1" x14ac:dyDescent="0.3">
      <c r="B19" s="43" t="s">
        <v>17</v>
      </c>
      <c r="C19" s="68">
        <v>4.0999999999999996</v>
      </c>
      <c r="D19" s="68">
        <v>3.9</v>
      </c>
      <c r="E19" s="68">
        <v>3.9</v>
      </c>
      <c r="F19" s="52">
        <v>3.9</v>
      </c>
      <c r="G19" s="52">
        <v>3.7</v>
      </c>
      <c r="H19" s="52">
        <v>3.9</v>
      </c>
      <c r="I19" s="52">
        <v>3.8</v>
      </c>
      <c r="J19" s="52">
        <v>4</v>
      </c>
      <c r="K19" s="52">
        <v>4.3</v>
      </c>
      <c r="L19" s="52">
        <v>4.2</v>
      </c>
    </row>
    <row r="20" spans="1:12" ht="17.399999999999999" customHeight="1" x14ac:dyDescent="0.3">
      <c r="B20" s="43" t="s">
        <v>18</v>
      </c>
      <c r="C20" s="68">
        <v>2.2999999999999998</v>
      </c>
      <c r="D20" s="68">
        <v>2.2000000000000002</v>
      </c>
      <c r="E20" s="68">
        <v>2.2000000000000002</v>
      </c>
      <c r="F20" s="52">
        <v>2</v>
      </c>
      <c r="G20" s="52">
        <v>2</v>
      </c>
      <c r="H20" s="52">
        <v>2.2000000000000002</v>
      </c>
      <c r="I20" s="52">
        <v>2.2000000000000002</v>
      </c>
      <c r="J20" s="52">
        <v>2.1</v>
      </c>
      <c r="K20" s="52">
        <v>2</v>
      </c>
      <c r="L20" s="52">
        <v>2.1</v>
      </c>
    </row>
    <row r="21" spans="1:12" ht="17.399999999999999" customHeight="1" x14ac:dyDescent="0.3">
      <c r="B21" s="43" t="s">
        <v>19</v>
      </c>
      <c r="C21" s="68">
        <v>4.9000000000000004</v>
      </c>
      <c r="D21" s="68">
        <v>4.7</v>
      </c>
      <c r="E21" s="68">
        <v>4.5999999999999996</v>
      </c>
      <c r="F21" s="52">
        <v>4.5999999999999996</v>
      </c>
      <c r="G21" s="52">
        <v>5</v>
      </c>
      <c r="H21" s="52">
        <v>5.3</v>
      </c>
      <c r="I21" s="52">
        <v>5</v>
      </c>
      <c r="J21" s="52">
        <v>4.7</v>
      </c>
      <c r="K21" s="52">
        <v>4.4000000000000004</v>
      </c>
      <c r="L21" s="52">
        <v>4.5999999999999996</v>
      </c>
    </row>
    <row r="22" spans="1:12" ht="17.399999999999999" customHeight="1" x14ac:dyDescent="0.3">
      <c r="B22" s="43" t="s">
        <v>20</v>
      </c>
      <c r="C22" s="68">
        <v>4.0999999999999996</v>
      </c>
      <c r="D22" s="68">
        <v>4.0999999999999996</v>
      </c>
      <c r="E22" s="68">
        <v>4.0999999999999996</v>
      </c>
      <c r="F22" s="52">
        <v>3.9</v>
      </c>
      <c r="G22" s="52">
        <v>3.6</v>
      </c>
      <c r="H22" s="52">
        <v>3.7</v>
      </c>
      <c r="I22" s="52">
        <v>4.0999999999999996</v>
      </c>
      <c r="J22" s="52">
        <v>4</v>
      </c>
      <c r="K22" s="52">
        <v>3.9</v>
      </c>
      <c r="L22" s="52">
        <v>3.8</v>
      </c>
    </row>
    <row r="23" spans="1:12" ht="17.399999999999999" customHeight="1" x14ac:dyDescent="0.3">
      <c r="B23" s="43" t="s">
        <v>21</v>
      </c>
      <c r="C23" s="68">
        <v>1.6</v>
      </c>
      <c r="D23" s="68">
        <v>1.6</v>
      </c>
      <c r="E23" s="68">
        <v>1.6</v>
      </c>
      <c r="F23" s="52">
        <v>1.6</v>
      </c>
      <c r="G23" s="52">
        <v>1.5</v>
      </c>
      <c r="H23" s="52">
        <v>1.5</v>
      </c>
      <c r="I23" s="52">
        <v>1.5</v>
      </c>
      <c r="J23" s="52">
        <v>1.5</v>
      </c>
      <c r="K23" s="52">
        <v>1.5</v>
      </c>
      <c r="L23" s="52">
        <v>1.4</v>
      </c>
    </row>
    <row r="24" spans="1:12" ht="17.399999999999999" customHeight="1" x14ac:dyDescent="0.3">
      <c r="B24" s="43" t="s">
        <v>22</v>
      </c>
      <c r="C24" s="68">
        <v>1.8</v>
      </c>
      <c r="D24" s="68">
        <v>1.8</v>
      </c>
      <c r="E24" s="68">
        <v>1.8</v>
      </c>
      <c r="F24" s="52">
        <v>1.7</v>
      </c>
      <c r="G24" s="52">
        <v>1.7</v>
      </c>
      <c r="H24" s="52">
        <v>1.8</v>
      </c>
      <c r="I24" s="52">
        <v>1.7</v>
      </c>
      <c r="J24" s="52">
        <v>1.8</v>
      </c>
      <c r="K24" s="52">
        <v>1.7</v>
      </c>
      <c r="L24" s="52">
        <v>1.8</v>
      </c>
    </row>
    <row r="25" spans="1:12" ht="17.399999999999999" customHeight="1" x14ac:dyDescent="0.3">
      <c r="B25" s="43" t="s">
        <v>23</v>
      </c>
      <c r="C25" s="68">
        <v>1.1000000000000001</v>
      </c>
      <c r="D25" s="68">
        <v>1.2</v>
      </c>
      <c r="E25" s="68">
        <v>1.2</v>
      </c>
      <c r="F25" s="52">
        <v>1.1000000000000001</v>
      </c>
      <c r="G25" s="52">
        <v>1.1000000000000001</v>
      </c>
      <c r="H25" s="52">
        <v>1.2</v>
      </c>
      <c r="I25" s="52">
        <v>1.2</v>
      </c>
      <c r="J25" s="52">
        <v>1.2</v>
      </c>
      <c r="K25" s="52">
        <v>1.2</v>
      </c>
      <c r="L25" s="52">
        <v>1.2</v>
      </c>
    </row>
    <row r="26" spans="1:12" ht="17.399999999999999" customHeight="1" x14ac:dyDescent="0.3">
      <c r="B26" s="43" t="s">
        <v>24</v>
      </c>
      <c r="C26" s="68">
        <v>6</v>
      </c>
      <c r="D26" s="68">
        <v>5.8</v>
      </c>
      <c r="E26" s="68">
        <v>5.9</v>
      </c>
      <c r="F26" s="52">
        <v>6.1</v>
      </c>
      <c r="G26" s="52">
        <v>6.3</v>
      </c>
      <c r="H26" s="52">
        <v>6.5</v>
      </c>
      <c r="I26" s="52">
        <v>6</v>
      </c>
      <c r="J26" s="52">
        <v>5.9</v>
      </c>
      <c r="K26" s="52">
        <v>5.6</v>
      </c>
      <c r="L26" s="52">
        <v>5.6</v>
      </c>
    </row>
    <row r="27" spans="1:12" ht="17.399999999999999" customHeight="1" x14ac:dyDescent="0.3">
      <c r="B27" s="43" t="s">
        <v>25</v>
      </c>
      <c r="C27" s="68">
        <v>1.5</v>
      </c>
      <c r="D27" s="68">
        <v>1.5</v>
      </c>
      <c r="E27" s="68">
        <v>1.4</v>
      </c>
      <c r="F27" s="52">
        <v>1.3</v>
      </c>
      <c r="G27" s="52">
        <v>1.4</v>
      </c>
      <c r="H27" s="52">
        <v>1.5</v>
      </c>
      <c r="I27" s="52">
        <v>1.4</v>
      </c>
      <c r="J27" s="52">
        <v>1.4</v>
      </c>
      <c r="K27" s="52">
        <v>1.3</v>
      </c>
      <c r="L27" s="52">
        <v>1.4</v>
      </c>
    </row>
    <row r="28" spans="1:12" ht="17.399999999999999" customHeight="1" x14ac:dyDescent="0.3">
      <c r="B28" s="43" t="s">
        <v>26</v>
      </c>
      <c r="C28" s="68">
        <v>1.8</v>
      </c>
      <c r="D28" s="68">
        <v>1.8</v>
      </c>
      <c r="E28" s="68">
        <v>1.8</v>
      </c>
      <c r="F28" s="52">
        <v>1.7</v>
      </c>
      <c r="G28" s="52">
        <v>1.7</v>
      </c>
      <c r="H28" s="52">
        <v>1.7</v>
      </c>
      <c r="I28" s="52">
        <v>1.7</v>
      </c>
      <c r="J28" s="52">
        <v>1.8</v>
      </c>
      <c r="K28" s="52">
        <v>1.8</v>
      </c>
      <c r="L28" s="52">
        <v>1.7</v>
      </c>
    </row>
    <row r="29" spans="1:12" ht="17.399999999999999" customHeight="1" x14ac:dyDescent="0.3">
      <c r="B29" s="43" t="s">
        <v>27</v>
      </c>
      <c r="C29" s="68">
        <v>1.9</v>
      </c>
      <c r="D29" s="68">
        <v>2</v>
      </c>
      <c r="E29" s="68">
        <v>2</v>
      </c>
      <c r="F29" s="52">
        <v>1.9</v>
      </c>
      <c r="G29" s="52">
        <v>2</v>
      </c>
      <c r="H29" s="52">
        <v>2</v>
      </c>
      <c r="I29" s="52">
        <v>2.1</v>
      </c>
      <c r="J29" s="52">
        <v>2.1</v>
      </c>
      <c r="K29" s="52">
        <v>2.1</v>
      </c>
      <c r="L29" s="52">
        <v>2.2000000000000002</v>
      </c>
    </row>
    <row r="30" spans="1:12" ht="17.399999999999999" customHeight="1" x14ac:dyDescent="0.3">
      <c r="B30" s="43" t="s">
        <v>28</v>
      </c>
      <c r="C30" s="68">
        <v>1</v>
      </c>
      <c r="D30" s="68">
        <v>1</v>
      </c>
      <c r="E30" s="68">
        <v>0.9</v>
      </c>
      <c r="F30" s="52">
        <v>0.9</v>
      </c>
      <c r="G30" s="52">
        <v>0.9</v>
      </c>
      <c r="H30" s="52">
        <v>0.9</v>
      </c>
      <c r="I30" s="52">
        <v>0.9</v>
      </c>
      <c r="J30" s="52">
        <v>0.9</v>
      </c>
      <c r="K30" s="52">
        <v>0.9</v>
      </c>
      <c r="L30" s="52">
        <v>0.9</v>
      </c>
    </row>
    <row r="31" spans="1:12" ht="17.399999999999999" customHeight="1" x14ac:dyDescent="0.3">
      <c r="B31" s="43" t="s">
        <v>29</v>
      </c>
      <c r="C31" s="68">
        <v>1.8</v>
      </c>
      <c r="D31" s="68">
        <v>1.7</v>
      </c>
      <c r="E31" s="68">
        <v>1.6</v>
      </c>
      <c r="F31" s="52">
        <v>1.6</v>
      </c>
      <c r="G31" s="52">
        <v>1.6</v>
      </c>
      <c r="H31" s="52">
        <v>1.6</v>
      </c>
      <c r="I31" s="52">
        <v>1.6</v>
      </c>
      <c r="J31" s="52">
        <v>1.6</v>
      </c>
      <c r="K31" s="52">
        <v>1.6</v>
      </c>
      <c r="L31" s="52">
        <v>1.6</v>
      </c>
    </row>
    <row r="32" spans="1:12" ht="17.399999999999999" customHeight="1" x14ac:dyDescent="0.3">
      <c r="B32" s="39" t="s">
        <v>30</v>
      </c>
      <c r="C32" s="68">
        <v>17.8</v>
      </c>
      <c r="D32" s="68">
        <v>17.5</v>
      </c>
      <c r="E32" s="68">
        <v>17.5</v>
      </c>
      <c r="F32" s="52">
        <v>18.899999999999999</v>
      </c>
      <c r="G32" s="52">
        <v>17.899999999999999</v>
      </c>
      <c r="H32" s="52">
        <v>18.600000000000001</v>
      </c>
      <c r="I32" s="52">
        <v>18.2</v>
      </c>
      <c r="J32" s="52">
        <v>17.2</v>
      </c>
      <c r="K32" s="52">
        <v>18.899999999999999</v>
      </c>
      <c r="L32" s="52">
        <v>20.5</v>
      </c>
    </row>
    <row r="33" spans="2:12" ht="17.399999999999999" customHeight="1" x14ac:dyDescent="0.3">
      <c r="B33" s="43" t="s">
        <v>31</v>
      </c>
      <c r="C33" s="68">
        <v>0.6</v>
      </c>
      <c r="D33" s="68">
        <v>0.6</v>
      </c>
      <c r="E33" s="68">
        <v>0.7</v>
      </c>
      <c r="F33" s="52">
        <v>0.7</v>
      </c>
      <c r="G33" s="52">
        <v>0.7</v>
      </c>
      <c r="H33" s="52">
        <v>0.7</v>
      </c>
      <c r="I33" s="52">
        <v>0.7</v>
      </c>
      <c r="J33" s="52">
        <v>0.7</v>
      </c>
      <c r="K33" s="52">
        <v>0.7</v>
      </c>
      <c r="L33" s="52">
        <v>0.7</v>
      </c>
    </row>
  </sheetData>
  <mergeCells count="2">
    <mergeCell ref="B1:L1"/>
    <mergeCell ref="F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41"/>
  <sheetViews>
    <sheetView zoomScale="75" zoomScaleNormal="75" zoomScaleSheetLayoutView="75" workbookViewId="0">
      <selection activeCell="C1" sqref="C1"/>
    </sheetView>
  </sheetViews>
  <sheetFormatPr defaultColWidth="9.109375" defaultRowHeight="15.6" x14ac:dyDescent="0.3"/>
  <cols>
    <col min="1" max="1" width="21.109375" style="6" customWidth="1"/>
    <col min="2" max="2" width="18.88671875" style="179" customWidth="1"/>
    <col min="3" max="5" width="18.88671875" style="6" customWidth="1"/>
    <col min="6" max="16" width="8.88671875" customWidth="1"/>
    <col min="17" max="16384" width="9.109375" style="6"/>
  </cols>
  <sheetData>
    <row r="1" spans="1:16" x14ac:dyDescent="0.3">
      <c r="A1" s="222"/>
      <c r="B1" s="47"/>
      <c r="C1" s="47"/>
      <c r="D1" s="47"/>
      <c r="E1" s="158" t="s">
        <v>41</v>
      </c>
      <c r="F1" s="141"/>
    </row>
    <row r="2" spans="1:16" x14ac:dyDescent="0.3">
      <c r="A2" s="2"/>
      <c r="B2" s="11"/>
      <c r="C2" s="3"/>
      <c r="D2" s="3"/>
      <c r="E2" s="3"/>
    </row>
    <row r="3" spans="1:16" ht="12.75" customHeight="1" x14ac:dyDescent="0.35">
      <c r="A3" s="63"/>
      <c r="B3" s="48"/>
      <c r="C3" s="49"/>
      <c r="D3" s="50"/>
      <c r="E3" s="227"/>
    </row>
    <row r="4" spans="1:16" ht="30" customHeight="1" x14ac:dyDescent="0.3">
      <c r="A4" s="364"/>
      <c r="B4" s="367" t="s">
        <v>40</v>
      </c>
      <c r="C4" s="367" t="s">
        <v>84</v>
      </c>
      <c r="D4" s="367" t="s">
        <v>85</v>
      </c>
      <c r="E4" s="360" t="s">
        <v>86</v>
      </c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30" customHeight="1" x14ac:dyDescent="0.3">
      <c r="A5" s="365"/>
      <c r="B5" s="367"/>
      <c r="C5" s="367"/>
      <c r="D5" s="367"/>
      <c r="E5" s="360"/>
      <c r="F5" s="6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60.75" customHeight="1" x14ac:dyDescent="0.3">
      <c r="A6" s="366"/>
      <c r="B6" s="367"/>
      <c r="C6" s="367"/>
      <c r="D6" s="367"/>
      <c r="E6" s="360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14.25" customHeight="1" x14ac:dyDescent="0.3">
      <c r="A7" s="226"/>
      <c r="B7" s="224"/>
      <c r="C7" s="224"/>
      <c r="D7" s="224"/>
      <c r="E7" s="224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ht="15" customHeight="1" x14ac:dyDescent="0.3">
      <c r="A8" s="34" t="s">
        <v>35</v>
      </c>
      <c r="B8" s="34">
        <v>3.5</v>
      </c>
      <c r="C8" s="20">
        <v>2.5</v>
      </c>
      <c r="D8" s="20">
        <v>0.6</v>
      </c>
      <c r="E8" s="20">
        <v>0.7</v>
      </c>
    </row>
    <row r="9" spans="1:16" x14ac:dyDescent="0.3">
      <c r="A9" s="14" t="s">
        <v>4</v>
      </c>
      <c r="B9" s="8"/>
      <c r="C9" s="8"/>
      <c r="D9" s="8"/>
      <c r="E9" s="8"/>
    </row>
    <row r="10" spans="1:16" x14ac:dyDescent="0.3">
      <c r="A10" s="14" t="s">
        <v>5</v>
      </c>
      <c r="B10" s="8">
        <v>4.2</v>
      </c>
      <c r="C10" s="8">
        <v>6.2</v>
      </c>
      <c r="D10" s="8">
        <v>0.8</v>
      </c>
      <c r="E10" s="8">
        <v>0.9</v>
      </c>
    </row>
    <row r="11" spans="1:16" ht="22.2" customHeight="1" x14ac:dyDescent="0.3">
      <c r="A11" s="14" t="s">
        <v>6</v>
      </c>
      <c r="B11" s="8">
        <v>4.5999999999999996</v>
      </c>
      <c r="C11" s="8">
        <v>3.2</v>
      </c>
      <c r="D11" s="8">
        <v>0.4</v>
      </c>
      <c r="E11" s="8">
        <v>0.6</v>
      </c>
    </row>
    <row r="12" spans="1:16" ht="22.2" customHeight="1" x14ac:dyDescent="0.3">
      <c r="A12" s="14" t="s">
        <v>7</v>
      </c>
      <c r="B12" s="8">
        <v>5.6</v>
      </c>
      <c r="C12" s="8">
        <v>2.8</v>
      </c>
      <c r="D12" s="8">
        <v>0.5</v>
      </c>
      <c r="E12" s="8">
        <v>0.7</v>
      </c>
    </row>
    <row r="13" spans="1:16" ht="22.2" customHeight="1" x14ac:dyDescent="0.3">
      <c r="A13" s="14" t="s">
        <v>8</v>
      </c>
      <c r="B13" s="8">
        <v>2.2999999999999998</v>
      </c>
      <c r="C13" s="8">
        <v>1.7</v>
      </c>
      <c r="D13" s="8">
        <v>0.2</v>
      </c>
      <c r="E13" s="8">
        <v>0.4</v>
      </c>
    </row>
    <row r="14" spans="1:16" ht="22.2" customHeight="1" x14ac:dyDescent="0.3">
      <c r="A14" s="14" t="s">
        <v>9</v>
      </c>
      <c r="B14" s="8">
        <v>2.2000000000000002</v>
      </c>
      <c r="C14" s="8">
        <v>1.8</v>
      </c>
      <c r="D14" s="8">
        <v>0.5</v>
      </c>
      <c r="E14" s="8">
        <v>0.5</v>
      </c>
    </row>
    <row r="15" spans="1:16" ht="22.2" customHeight="1" x14ac:dyDescent="0.3">
      <c r="A15" s="14" t="s">
        <v>10</v>
      </c>
      <c r="B15" s="8">
        <v>5.5</v>
      </c>
      <c r="C15" s="8">
        <v>3.1</v>
      </c>
      <c r="D15" s="8">
        <v>0.6</v>
      </c>
      <c r="E15" s="8">
        <v>0.7</v>
      </c>
    </row>
    <row r="16" spans="1:16" ht="22.2" customHeight="1" x14ac:dyDescent="0.3">
      <c r="A16" s="14" t="s">
        <v>11</v>
      </c>
      <c r="B16" s="8">
        <v>6</v>
      </c>
      <c r="C16" s="8">
        <v>4.0999999999999996</v>
      </c>
      <c r="D16" s="8">
        <v>0.6</v>
      </c>
      <c r="E16" s="8">
        <v>0.8</v>
      </c>
    </row>
    <row r="17" spans="1:5" ht="22.2" customHeight="1" x14ac:dyDescent="0.3">
      <c r="A17" s="14" t="s">
        <v>12</v>
      </c>
      <c r="B17" s="8">
        <v>3</v>
      </c>
      <c r="C17" s="8">
        <v>2.2999999999999998</v>
      </c>
      <c r="D17" s="8">
        <v>0.4</v>
      </c>
      <c r="E17" s="8">
        <v>0.6</v>
      </c>
    </row>
    <row r="18" spans="1:5" ht="22.2" customHeight="1" x14ac:dyDescent="0.3">
      <c r="A18" s="14" t="s">
        <v>13</v>
      </c>
      <c r="B18" s="8">
        <v>4.0999999999999996</v>
      </c>
      <c r="C18" s="8">
        <v>2.7</v>
      </c>
      <c r="D18" s="8">
        <v>0.6</v>
      </c>
      <c r="E18" s="8">
        <v>0.5</v>
      </c>
    </row>
    <row r="19" spans="1:5" ht="22.2" customHeight="1" x14ac:dyDescent="0.3">
      <c r="A19" s="14" t="s">
        <v>14</v>
      </c>
      <c r="B19" s="8">
        <v>2.5</v>
      </c>
      <c r="C19" s="8">
        <v>1.9</v>
      </c>
      <c r="D19" s="8">
        <v>0.3</v>
      </c>
      <c r="E19" s="8">
        <v>0.5</v>
      </c>
    </row>
    <row r="20" spans="1:5" ht="22.2" customHeight="1" x14ac:dyDescent="0.3">
      <c r="A20" s="14" t="s">
        <v>15</v>
      </c>
      <c r="B20" s="8">
        <v>3.9</v>
      </c>
      <c r="C20" s="8">
        <v>2.5</v>
      </c>
      <c r="D20" s="8">
        <v>0.4</v>
      </c>
      <c r="E20" s="8">
        <v>0.5</v>
      </c>
    </row>
    <row r="21" spans="1:5" ht="22.2" customHeight="1" x14ac:dyDescent="0.3">
      <c r="A21" s="14" t="s">
        <v>16</v>
      </c>
      <c r="B21" s="8">
        <v>3.4</v>
      </c>
      <c r="C21" s="8">
        <v>2.4</v>
      </c>
      <c r="D21" s="8">
        <v>0.4</v>
      </c>
      <c r="E21" s="8">
        <v>0.6</v>
      </c>
    </row>
    <row r="22" spans="1:5" ht="22.2" customHeight="1" x14ac:dyDescent="0.3">
      <c r="A22" s="14" t="s">
        <v>17</v>
      </c>
      <c r="B22" s="8">
        <v>5.5</v>
      </c>
      <c r="C22" s="8">
        <v>3.8</v>
      </c>
      <c r="D22" s="8">
        <v>0.6</v>
      </c>
      <c r="E22" s="8">
        <v>0.7</v>
      </c>
    </row>
    <row r="23" spans="1:5" ht="22.2" customHeight="1" x14ac:dyDescent="0.3">
      <c r="A23" s="14" t="s">
        <v>18</v>
      </c>
      <c r="B23" s="8">
        <v>4</v>
      </c>
      <c r="C23" s="8">
        <v>2.2999999999999998</v>
      </c>
      <c r="D23" s="8">
        <v>0.5</v>
      </c>
      <c r="E23" s="8">
        <v>0.7</v>
      </c>
    </row>
    <row r="24" spans="1:5" ht="22.2" customHeight="1" x14ac:dyDescent="0.3">
      <c r="A24" s="14" t="s">
        <v>19</v>
      </c>
      <c r="B24" s="8">
        <v>4.4000000000000004</v>
      </c>
      <c r="C24" s="8">
        <v>2.9</v>
      </c>
      <c r="D24" s="8">
        <v>0.6</v>
      </c>
      <c r="E24" s="8">
        <v>0.9</v>
      </c>
    </row>
    <row r="25" spans="1:5" ht="22.2" customHeight="1" x14ac:dyDescent="0.3">
      <c r="A25" s="14" t="s">
        <v>20</v>
      </c>
      <c r="B25" s="8">
        <v>2.4</v>
      </c>
      <c r="C25" s="8">
        <v>1.8</v>
      </c>
      <c r="D25" s="8">
        <v>0.4</v>
      </c>
      <c r="E25" s="8">
        <v>0.4</v>
      </c>
    </row>
    <row r="26" spans="1:5" ht="22.2" customHeight="1" x14ac:dyDescent="0.3">
      <c r="A26" s="14" t="s">
        <v>21</v>
      </c>
      <c r="B26" s="8">
        <v>5.3</v>
      </c>
      <c r="C26" s="8">
        <v>3.2</v>
      </c>
      <c r="D26" s="8">
        <v>0.6</v>
      </c>
      <c r="E26" s="8">
        <v>0.7</v>
      </c>
    </row>
    <row r="27" spans="1:5" ht="22.2" customHeight="1" x14ac:dyDescent="0.3">
      <c r="A27" s="14" t="s">
        <v>22</v>
      </c>
      <c r="B27" s="8">
        <v>4.2</v>
      </c>
      <c r="C27" s="8">
        <v>2.5</v>
      </c>
      <c r="D27" s="8">
        <v>0.5</v>
      </c>
      <c r="E27" s="8">
        <v>0.6</v>
      </c>
    </row>
    <row r="28" spans="1:5" ht="22.2" customHeight="1" x14ac:dyDescent="0.3">
      <c r="A28" s="14" t="s">
        <v>23</v>
      </c>
      <c r="B28" s="8">
        <v>6.3</v>
      </c>
      <c r="C28" s="8">
        <v>3.4</v>
      </c>
      <c r="D28" s="8">
        <v>0.7</v>
      </c>
      <c r="E28" s="8">
        <v>0.8</v>
      </c>
    </row>
    <row r="29" spans="1:5" ht="22.2" customHeight="1" x14ac:dyDescent="0.3">
      <c r="A29" s="14" t="s">
        <v>24</v>
      </c>
      <c r="B29" s="8">
        <v>5.4</v>
      </c>
      <c r="C29" s="8">
        <v>2.5</v>
      </c>
      <c r="D29" s="8">
        <v>0.6</v>
      </c>
      <c r="E29" s="8">
        <v>0.8</v>
      </c>
    </row>
    <row r="30" spans="1:5" ht="22.2" customHeight="1" x14ac:dyDescent="0.3">
      <c r="A30" s="14" t="s">
        <v>25</v>
      </c>
      <c r="B30" s="8">
        <v>5.9</v>
      </c>
      <c r="C30" s="8">
        <v>3.3</v>
      </c>
      <c r="D30" s="8">
        <v>0.7</v>
      </c>
      <c r="E30" s="8">
        <v>0.8</v>
      </c>
    </row>
    <row r="31" spans="1:5" ht="22.2" customHeight="1" x14ac:dyDescent="0.3">
      <c r="A31" s="14" t="s">
        <v>26</v>
      </c>
      <c r="B31" s="8">
        <v>6.3</v>
      </c>
      <c r="C31" s="8">
        <v>3.1</v>
      </c>
      <c r="D31" s="8">
        <v>0.5</v>
      </c>
      <c r="E31" s="8">
        <v>0.6</v>
      </c>
    </row>
    <row r="32" spans="1:5" ht="22.2" customHeight="1" x14ac:dyDescent="0.3">
      <c r="A32" s="14" t="s">
        <v>27</v>
      </c>
      <c r="B32" s="8">
        <v>3.8</v>
      </c>
      <c r="C32" s="8">
        <v>2.2000000000000002</v>
      </c>
      <c r="D32" s="8">
        <v>0.5</v>
      </c>
      <c r="E32" s="8">
        <v>0.5</v>
      </c>
    </row>
    <row r="33" spans="1:5" ht="22.2" customHeight="1" x14ac:dyDescent="0.3">
      <c r="A33" s="14" t="s">
        <v>28</v>
      </c>
      <c r="B33" s="8">
        <v>7.1</v>
      </c>
      <c r="C33" s="8">
        <v>4.2</v>
      </c>
      <c r="D33" s="8">
        <v>0.8</v>
      </c>
      <c r="E33" s="8">
        <v>1.3</v>
      </c>
    </row>
    <row r="34" spans="1:5" ht="22.2" customHeight="1" x14ac:dyDescent="0.3">
      <c r="A34" s="14" t="s">
        <v>29</v>
      </c>
      <c r="B34" s="8">
        <v>4.5</v>
      </c>
      <c r="C34" s="8">
        <v>2.8</v>
      </c>
      <c r="D34" s="8">
        <v>0.6</v>
      </c>
      <c r="E34" s="8">
        <v>0.9</v>
      </c>
    </row>
    <row r="35" spans="1:5" ht="22.2" customHeight="1" x14ac:dyDescent="0.3">
      <c r="A35" s="8" t="s">
        <v>30</v>
      </c>
      <c r="B35" s="8">
        <v>2.5</v>
      </c>
      <c r="C35" s="8">
        <v>2.1</v>
      </c>
      <c r="D35" s="8">
        <v>1.4</v>
      </c>
      <c r="E35" s="8">
        <v>0.9</v>
      </c>
    </row>
    <row r="36" spans="1:5" ht="22.2" customHeight="1" x14ac:dyDescent="0.3">
      <c r="A36" s="14" t="s">
        <v>31</v>
      </c>
      <c r="B36" s="8">
        <v>7.1</v>
      </c>
      <c r="C36" s="8">
        <v>3.6</v>
      </c>
      <c r="D36" s="8">
        <v>1.1000000000000001</v>
      </c>
      <c r="E36" s="8">
        <v>1</v>
      </c>
    </row>
    <row r="37" spans="1:5" ht="22.2" customHeight="1" x14ac:dyDescent="0.3">
      <c r="A37" s="8"/>
      <c r="B37" s="35"/>
      <c r="C37" s="8"/>
      <c r="D37" s="8"/>
      <c r="E37" s="8"/>
    </row>
    <row r="38" spans="1:5" ht="22.2" customHeight="1" x14ac:dyDescent="0.3">
      <c r="A38" s="8"/>
      <c r="B38" s="35"/>
      <c r="C38" s="8"/>
      <c r="D38" s="8"/>
      <c r="E38" s="8"/>
    </row>
    <row r="39" spans="1:5" x14ac:dyDescent="0.3">
      <c r="A39" s="8"/>
      <c r="B39" s="35"/>
      <c r="C39" s="8"/>
      <c r="D39" s="8"/>
      <c r="E39" s="8"/>
    </row>
    <row r="40" spans="1:5" x14ac:dyDescent="0.3">
      <c r="A40" s="8"/>
      <c r="B40" s="35"/>
      <c r="C40" s="8"/>
      <c r="D40" s="8"/>
      <c r="E40" s="8"/>
    </row>
    <row r="41" spans="1:5" x14ac:dyDescent="0.3">
      <c r="A41" s="8"/>
      <c r="B41" s="35"/>
      <c r="C41" s="8"/>
      <c r="D41" s="8"/>
      <c r="E41" s="8"/>
    </row>
  </sheetData>
  <mergeCells count="5">
    <mergeCell ref="A4:A6"/>
    <mergeCell ref="B4:B6"/>
    <mergeCell ref="C4:C6"/>
    <mergeCell ref="D4:D6"/>
    <mergeCell ref="E4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3">
    <tabColor rgb="FFFFFF00"/>
  </sheetPr>
  <dimension ref="A1:K56"/>
  <sheetViews>
    <sheetView view="pageBreakPreview" topLeftCell="A19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89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0"/>
      <c r="B53" s="80"/>
      <c r="C53" s="80"/>
      <c r="D53" s="80"/>
      <c r="E53" s="80"/>
      <c r="F53" s="80"/>
      <c r="G53" s="80"/>
      <c r="H53" s="80"/>
      <c r="I53" s="80"/>
    </row>
    <row r="54" spans="1:11" ht="12.75" customHeight="1" x14ac:dyDescent="0.25">
      <c r="A54" s="80"/>
      <c r="B54" s="80"/>
      <c r="C54" s="80"/>
      <c r="D54" s="80"/>
      <c r="E54" s="80"/>
      <c r="F54" s="80"/>
      <c r="G54" s="80"/>
      <c r="H54" s="80"/>
      <c r="I54" s="80"/>
    </row>
    <row r="55" spans="1:11" ht="12.75" customHeight="1" x14ac:dyDescent="0.25">
      <c r="A55" s="80"/>
      <c r="B55" s="80"/>
      <c r="C55" s="80"/>
      <c r="D55" s="80"/>
      <c r="E55" s="80"/>
      <c r="F55" s="80"/>
      <c r="G55" s="80"/>
      <c r="H55" s="80"/>
      <c r="I55" s="80"/>
    </row>
    <row r="56" spans="1:11" ht="12.75" customHeight="1" x14ac:dyDescent="0.25">
      <c r="A56" s="80"/>
      <c r="B56" s="80"/>
      <c r="C56" s="80"/>
      <c r="D56" s="80"/>
      <c r="E56" s="80"/>
      <c r="F56" s="80"/>
      <c r="G56" s="80"/>
      <c r="H56" s="80"/>
      <c r="I56" s="80"/>
    </row>
  </sheetData>
  <mergeCells count="1">
    <mergeCell ref="A1:K5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6">
    <tabColor rgb="FF0070C0"/>
  </sheetPr>
  <dimension ref="A1:H43"/>
  <sheetViews>
    <sheetView zoomScale="75" zoomScaleNormal="75" zoomScaleSheetLayoutView="75" workbookViewId="0">
      <selection activeCell="D4" sqref="D4"/>
    </sheetView>
  </sheetViews>
  <sheetFormatPr defaultColWidth="9.109375" defaultRowHeight="15.6" x14ac:dyDescent="0.3"/>
  <cols>
    <col min="1" max="1" width="16.109375" style="6" customWidth="1"/>
    <col min="2" max="2" width="8.33203125" style="6" customWidth="1"/>
    <col min="3" max="3" width="15.44140625" style="6" customWidth="1"/>
    <col min="4" max="4" width="15.109375" style="6" customWidth="1"/>
    <col min="5" max="5" width="15.6640625" style="6" customWidth="1"/>
    <col min="6" max="6" width="15.77734375" style="6" customWidth="1"/>
    <col min="7" max="7" width="17.5546875" style="6" customWidth="1"/>
    <col min="8" max="16384" width="9.109375" style="6"/>
  </cols>
  <sheetData>
    <row r="1" spans="1:8" s="13" customFormat="1" ht="19.5" customHeight="1" x14ac:dyDescent="0.3">
      <c r="A1" s="318" t="s">
        <v>90</v>
      </c>
      <c r="B1" s="318"/>
      <c r="C1" s="318"/>
      <c r="D1" s="318"/>
      <c r="E1" s="318"/>
      <c r="F1" s="318"/>
      <c r="G1" s="318"/>
    </row>
    <row r="2" spans="1:8" x14ac:dyDescent="0.3">
      <c r="A2" s="318"/>
      <c r="B2" s="318"/>
      <c r="C2" s="318"/>
      <c r="D2" s="318"/>
      <c r="E2" s="318"/>
      <c r="F2" s="318"/>
      <c r="G2" s="318"/>
    </row>
    <row r="3" spans="1:8" x14ac:dyDescent="0.3">
      <c r="A3" s="46"/>
      <c r="B3" s="46"/>
      <c r="C3" s="46"/>
      <c r="D3" s="46"/>
      <c r="E3" s="46"/>
      <c r="F3" s="46"/>
      <c r="G3" s="46"/>
    </row>
    <row r="4" spans="1:8" x14ac:dyDescent="0.3">
      <c r="A4" s="46"/>
      <c r="B4" s="182"/>
      <c r="C4" s="182"/>
      <c r="D4" s="182"/>
      <c r="E4" s="182"/>
      <c r="F4" s="199"/>
      <c r="G4" s="54"/>
    </row>
    <row r="5" spans="1:8" x14ac:dyDescent="0.3">
      <c r="A5" s="2"/>
      <c r="B5" s="200"/>
      <c r="C5" s="200"/>
      <c r="D5" s="380" t="s">
        <v>111</v>
      </c>
      <c r="E5" s="381"/>
      <c r="F5" s="381"/>
      <c r="G5" s="382"/>
    </row>
    <row r="6" spans="1:8" ht="30" customHeight="1" x14ac:dyDescent="0.3">
      <c r="A6" s="364"/>
      <c r="B6" s="371" t="s">
        <v>32</v>
      </c>
      <c r="C6" s="367" t="s">
        <v>71</v>
      </c>
      <c r="D6" s="367" t="s">
        <v>93</v>
      </c>
      <c r="E6" s="367" t="s">
        <v>63</v>
      </c>
      <c r="F6" s="368" t="s">
        <v>72</v>
      </c>
      <c r="G6" s="360" t="s">
        <v>73</v>
      </c>
      <c r="H6" s="4"/>
    </row>
    <row r="7" spans="1:8" ht="30" customHeight="1" x14ac:dyDescent="0.3">
      <c r="A7" s="365"/>
      <c r="B7" s="372"/>
      <c r="C7" s="367"/>
      <c r="D7" s="367"/>
      <c r="E7" s="367"/>
      <c r="F7" s="369"/>
      <c r="G7" s="363"/>
      <c r="H7" s="4"/>
    </row>
    <row r="8" spans="1:8" ht="39.75" customHeight="1" x14ac:dyDescent="0.3">
      <c r="A8" s="366"/>
      <c r="B8" s="373"/>
      <c r="C8" s="367"/>
      <c r="D8" s="367"/>
      <c r="E8" s="367"/>
      <c r="F8" s="370"/>
      <c r="G8" s="363"/>
      <c r="H8" s="4"/>
    </row>
    <row r="9" spans="1:8" ht="15" customHeight="1" x14ac:dyDescent="0.3">
      <c r="A9" s="82"/>
      <c r="B9" s="82"/>
      <c r="C9" s="45"/>
      <c r="D9" s="45"/>
      <c r="E9" s="45"/>
      <c r="F9" s="45"/>
      <c r="G9" s="84"/>
      <c r="H9" s="4"/>
    </row>
    <row r="10" spans="1:8" x14ac:dyDescent="0.3">
      <c r="A10" s="34" t="s">
        <v>35</v>
      </c>
      <c r="B10" s="34">
        <v>100</v>
      </c>
      <c r="C10" s="20">
        <v>9</v>
      </c>
      <c r="D10" s="20">
        <v>6.5</v>
      </c>
      <c r="E10" s="34">
        <v>14.1</v>
      </c>
      <c r="F10" s="34">
        <v>3.6</v>
      </c>
      <c r="G10" s="34">
        <v>0.6</v>
      </c>
    </row>
    <row r="11" spans="1:8" ht="22.2" customHeight="1" x14ac:dyDescent="0.3">
      <c r="A11" s="14" t="s">
        <v>4</v>
      </c>
      <c r="B11" s="14"/>
      <c r="C11" s="8"/>
      <c r="D11" s="8"/>
      <c r="E11" s="8"/>
      <c r="F11" s="8"/>
    </row>
    <row r="12" spans="1:8" ht="22.2" customHeight="1" x14ac:dyDescent="0.3">
      <c r="A12" s="14" t="s">
        <v>5</v>
      </c>
      <c r="B12" s="14">
        <v>100</v>
      </c>
      <c r="C12" s="8">
        <v>8.6999999999999993</v>
      </c>
      <c r="D12" s="8">
        <v>1.8</v>
      </c>
      <c r="E12" s="8">
        <v>8.9</v>
      </c>
      <c r="F12" s="8">
        <v>4.7</v>
      </c>
      <c r="G12" s="8">
        <v>0.7</v>
      </c>
    </row>
    <row r="13" spans="1:8" ht="22.2" customHeight="1" x14ac:dyDescent="0.3">
      <c r="A13" s="14" t="s">
        <v>6</v>
      </c>
      <c r="B13" s="14">
        <v>100</v>
      </c>
      <c r="C13" s="8">
        <v>22.4</v>
      </c>
      <c r="D13" s="8">
        <v>1.1000000000000001</v>
      </c>
      <c r="E13" s="8">
        <v>11.6</v>
      </c>
      <c r="F13" s="8">
        <v>5.2</v>
      </c>
      <c r="G13" s="8">
        <v>0.4</v>
      </c>
    </row>
    <row r="14" spans="1:8" ht="22.2" customHeight="1" x14ac:dyDescent="0.3">
      <c r="A14" s="14" t="s">
        <v>7</v>
      </c>
      <c r="B14" s="14">
        <v>100</v>
      </c>
      <c r="C14" s="8">
        <v>16.600000000000001</v>
      </c>
      <c r="D14" s="8">
        <v>0.7</v>
      </c>
      <c r="E14" s="8">
        <v>13.6</v>
      </c>
      <c r="F14" s="8">
        <v>1.8</v>
      </c>
      <c r="G14" s="8">
        <v>0.3</v>
      </c>
    </row>
    <row r="15" spans="1:8" ht="22.2" customHeight="1" x14ac:dyDescent="0.3">
      <c r="A15" s="14" t="s">
        <v>8</v>
      </c>
      <c r="B15" s="14">
        <v>100</v>
      </c>
      <c r="C15" s="8">
        <v>4.9000000000000004</v>
      </c>
      <c r="D15" s="8">
        <v>24</v>
      </c>
      <c r="E15" s="8">
        <v>18.8</v>
      </c>
      <c r="F15" s="8">
        <v>3.4</v>
      </c>
      <c r="G15" s="8">
        <v>1.1000000000000001</v>
      </c>
    </row>
    <row r="16" spans="1:8" ht="22.2" customHeight="1" x14ac:dyDescent="0.3">
      <c r="A16" s="14" t="s">
        <v>9</v>
      </c>
      <c r="B16" s="14">
        <v>100</v>
      </c>
      <c r="C16" s="8">
        <v>4.2</v>
      </c>
      <c r="D16" s="8">
        <v>14.3</v>
      </c>
      <c r="E16" s="8">
        <v>19.899999999999999</v>
      </c>
      <c r="F16" s="8">
        <v>5.2</v>
      </c>
      <c r="G16" s="8">
        <v>0.5</v>
      </c>
    </row>
    <row r="17" spans="1:7" ht="22.2" customHeight="1" x14ac:dyDescent="0.3">
      <c r="A17" s="14" t="s">
        <v>10</v>
      </c>
      <c r="B17" s="14">
        <v>100</v>
      </c>
      <c r="C17" s="8">
        <v>19.2</v>
      </c>
      <c r="D17" s="8">
        <v>7.1</v>
      </c>
      <c r="E17" s="8">
        <v>13.2</v>
      </c>
      <c r="F17" s="8">
        <v>1.9</v>
      </c>
      <c r="G17" s="8">
        <v>0.5</v>
      </c>
    </row>
    <row r="18" spans="1:7" ht="22.2" customHeight="1" x14ac:dyDescent="0.3">
      <c r="A18" s="14" t="s">
        <v>11</v>
      </c>
      <c r="B18" s="14">
        <v>100</v>
      </c>
      <c r="C18" s="8">
        <v>14.2</v>
      </c>
      <c r="D18" s="8">
        <v>0.4</v>
      </c>
      <c r="E18" s="8">
        <v>18.2</v>
      </c>
      <c r="F18" s="8">
        <v>1.3</v>
      </c>
      <c r="G18" s="8">
        <v>0.3</v>
      </c>
    </row>
    <row r="19" spans="1:7" ht="22.2" customHeight="1" x14ac:dyDescent="0.3">
      <c r="A19" s="14" t="s">
        <v>12</v>
      </c>
      <c r="B19" s="14">
        <v>100</v>
      </c>
      <c r="C19" s="8">
        <v>8.5</v>
      </c>
      <c r="D19" s="8">
        <v>2.8</v>
      </c>
      <c r="E19" s="8">
        <v>31.9</v>
      </c>
      <c r="F19" s="8">
        <v>8.6</v>
      </c>
      <c r="G19" s="8">
        <v>0.6</v>
      </c>
    </row>
    <row r="20" spans="1:7" ht="22.2" customHeight="1" x14ac:dyDescent="0.3">
      <c r="A20" s="14" t="s">
        <v>13</v>
      </c>
      <c r="B20" s="14">
        <v>100</v>
      </c>
      <c r="C20" s="8">
        <v>12.2</v>
      </c>
      <c r="D20" s="8">
        <v>9</v>
      </c>
      <c r="E20" s="8">
        <v>11.2</v>
      </c>
      <c r="F20" s="8">
        <v>9.6</v>
      </c>
      <c r="G20" s="8">
        <v>0.4</v>
      </c>
    </row>
    <row r="21" spans="1:7" ht="22.2" customHeight="1" x14ac:dyDescent="0.3">
      <c r="A21" s="14" t="s">
        <v>14</v>
      </c>
      <c r="B21" s="14">
        <v>100</v>
      </c>
      <c r="C21" s="8">
        <v>13.5</v>
      </c>
      <c r="D21" s="8">
        <v>0.4</v>
      </c>
      <c r="E21" s="8">
        <v>13.8</v>
      </c>
      <c r="F21" s="8">
        <v>3.6</v>
      </c>
      <c r="G21" s="8">
        <v>0.4</v>
      </c>
    </row>
    <row r="22" spans="1:7" ht="22.2" customHeight="1" x14ac:dyDescent="0.3">
      <c r="A22" s="14" t="s">
        <v>15</v>
      </c>
      <c r="B22" s="14">
        <v>100</v>
      </c>
      <c r="C22" s="8">
        <v>23.2</v>
      </c>
      <c r="D22" s="8">
        <v>4.5999999999999996</v>
      </c>
      <c r="E22" s="8">
        <v>15</v>
      </c>
      <c r="F22" s="8">
        <v>2.1</v>
      </c>
      <c r="G22" s="8">
        <v>0.5</v>
      </c>
    </row>
    <row r="23" spans="1:7" ht="22.2" customHeight="1" x14ac:dyDescent="0.3">
      <c r="A23" s="14" t="s">
        <v>16</v>
      </c>
      <c r="B23" s="14">
        <v>100</v>
      </c>
      <c r="C23" s="8">
        <v>6.3</v>
      </c>
      <c r="D23" s="8">
        <v>17.3</v>
      </c>
      <c r="E23" s="8">
        <v>22.6</v>
      </c>
      <c r="F23" s="8">
        <v>4.0999999999999996</v>
      </c>
      <c r="G23" s="8">
        <v>1.2</v>
      </c>
    </row>
    <row r="24" spans="1:7" ht="22.2" customHeight="1" x14ac:dyDescent="0.3">
      <c r="A24" s="14" t="s">
        <v>17</v>
      </c>
      <c r="B24" s="14">
        <v>100</v>
      </c>
      <c r="C24" s="8">
        <v>9</v>
      </c>
      <c r="D24" s="8">
        <v>3.4</v>
      </c>
      <c r="E24" s="8">
        <v>11</v>
      </c>
      <c r="F24" s="8">
        <v>3.1</v>
      </c>
      <c r="G24" s="8">
        <v>0.4</v>
      </c>
    </row>
    <row r="25" spans="1:7" ht="22.2" customHeight="1" x14ac:dyDescent="0.3">
      <c r="A25" s="14" t="s">
        <v>18</v>
      </c>
      <c r="B25" s="14">
        <v>100</v>
      </c>
      <c r="C25" s="8">
        <v>16.3</v>
      </c>
      <c r="D25" s="8">
        <v>0.4</v>
      </c>
      <c r="E25" s="8">
        <v>18.3</v>
      </c>
      <c r="F25" s="8">
        <v>6.5</v>
      </c>
      <c r="G25" s="8">
        <v>0.5</v>
      </c>
    </row>
    <row r="26" spans="1:7" ht="22.2" customHeight="1" x14ac:dyDescent="0.3">
      <c r="A26" s="14" t="s">
        <v>19</v>
      </c>
      <c r="B26" s="14">
        <v>100</v>
      </c>
      <c r="C26" s="8">
        <v>7.4</v>
      </c>
      <c r="D26" s="8">
        <v>0</v>
      </c>
      <c r="E26" s="8">
        <v>10.3</v>
      </c>
      <c r="F26" s="8">
        <v>2.2000000000000002</v>
      </c>
      <c r="G26" s="8">
        <v>0.6</v>
      </c>
    </row>
    <row r="27" spans="1:7" ht="22.2" customHeight="1" x14ac:dyDescent="0.3">
      <c r="A27" s="14" t="s">
        <v>20</v>
      </c>
      <c r="B27" s="14">
        <v>100</v>
      </c>
      <c r="C27" s="8">
        <v>14.2</v>
      </c>
      <c r="D27" s="8">
        <v>18.100000000000001</v>
      </c>
      <c r="E27" s="8">
        <v>23.3</v>
      </c>
      <c r="F27" s="8">
        <v>2.5</v>
      </c>
      <c r="G27" s="8">
        <v>0.3</v>
      </c>
    </row>
    <row r="28" spans="1:7" ht="22.2" customHeight="1" x14ac:dyDescent="0.3">
      <c r="A28" s="14" t="s">
        <v>21</v>
      </c>
      <c r="B28" s="14">
        <v>100</v>
      </c>
      <c r="C28" s="8">
        <v>17.100000000000001</v>
      </c>
      <c r="D28" s="8">
        <v>2.1</v>
      </c>
      <c r="E28" s="8">
        <v>12.5</v>
      </c>
      <c r="F28" s="8">
        <v>11.3</v>
      </c>
      <c r="G28" s="8">
        <v>0.3</v>
      </c>
    </row>
    <row r="29" spans="1:7" ht="22.2" customHeight="1" x14ac:dyDescent="0.3">
      <c r="A29" s="14" t="s">
        <v>22</v>
      </c>
      <c r="B29" s="14">
        <v>100</v>
      </c>
      <c r="C29" s="8">
        <v>16.2</v>
      </c>
      <c r="D29" s="8">
        <v>8.6</v>
      </c>
      <c r="E29" s="8">
        <v>15.7</v>
      </c>
      <c r="F29" s="8">
        <v>2.5</v>
      </c>
      <c r="G29" s="8">
        <v>0.5</v>
      </c>
    </row>
    <row r="30" spans="1:7" ht="22.2" customHeight="1" x14ac:dyDescent="0.3">
      <c r="A30" s="14" t="s">
        <v>23</v>
      </c>
      <c r="B30" s="14">
        <v>100</v>
      </c>
      <c r="C30" s="8">
        <v>24.2</v>
      </c>
      <c r="D30" s="8">
        <v>1.1000000000000001</v>
      </c>
      <c r="E30" s="8">
        <v>10.5</v>
      </c>
      <c r="F30" s="8">
        <v>1.6</v>
      </c>
      <c r="G30" s="8">
        <v>0.4</v>
      </c>
    </row>
    <row r="31" spans="1:7" ht="22.2" customHeight="1" x14ac:dyDescent="0.3">
      <c r="A31" s="14" t="s">
        <v>24</v>
      </c>
      <c r="B31" s="14">
        <v>100</v>
      </c>
      <c r="C31" s="8">
        <v>8.8000000000000007</v>
      </c>
      <c r="D31" s="8">
        <v>2.7</v>
      </c>
      <c r="E31" s="8">
        <v>13.9</v>
      </c>
      <c r="F31" s="8">
        <v>4.0999999999999996</v>
      </c>
      <c r="G31" s="8">
        <v>0.6</v>
      </c>
    </row>
    <row r="32" spans="1:7" ht="22.2" customHeight="1" x14ac:dyDescent="0.3">
      <c r="A32" s="14" t="s">
        <v>25</v>
      </c>
      <c r="B32" s="14">
        <v>100</v>
      </c>
      <c r="C32" s="8">
        <v>24.2</v>
      </c>
      <c r="D32" s="8">
        <v>0.2</v>
      </c>
      <c r="E32" s="8">
        <v>12.9</v>
      </c>
      <c r="F32" s="8">
        <v>2.2000000000000002</v>
      </c>
      <c r="G32" s="8">
        <v>0.7</v>
      </c>
    </row>
    <row r="33" spans="1:7" ht="22.2" customHeight="1" x14ac:dyDescent="0.3">
      <c r="A33" s="14" t="s">
        <v>26</v>
      </c>
      <c r="B33" s="14">
        <v>100</v>
      </c>
      <c r="C33" s="8">
        <v>22.1</v>
      </c>
      <c r="D33" s="8">
        <v>0.6</v>
      </c>
      <c r="E33" s="8">
        <v>13.6</v>
      </c>
      <c r="F33" s="8">
        <v>5.8</v>
      </c>
      <c r="G33" s="8">
        <v>0.3</v>
      </c>
    </row>
    <row r="34" spans="1:7" ht="22.2" customHeight="1" x14ac:dyDescent="0.3">
      <c r="A34" s="14" t="s">
        <v>27</v>
      </c>
      <c r="B34" s="14">
        <v>100</v>
      </c>
      <c r="C34" s="8">
        <v>21.8</v>
      </c>
      <c r="D34" s="8">
        <v>0.7</v>
      </c>
      <c r="E34" s="8">
        <v>19.7</v>
      </c>
      <c r="F34" s="8">
        <v>3.5</v>
      </c>
      <c r="G34" s="8">
        <v>0.4</v>
      </c>
    </row>
    <row r="35" spans="1:7" ht="22.2" customHeight="1" x14ac:dyDescent="0.3">
      <c r="A35" s="14" t="s">
        <v>28</v>
      </c>
      <c r="B35" s="14">
        <v>100</v>
      </c>
      <c r="C35" s="8">
        <v>20.2</v>
      </c>
      <c r="D35" s="8">
        <v>0.3</v>
      </c>
      <c r="E35" s="8">
        <v>6.1</v>
      </c>
      <c r="F35" s="8">
        <v>3.1</v>
      </c>
      <c r="G35" s="8">
        <v>0.4</v>
      </c>
    </row>
    <row r="36" spans="1:7" ht="22.2" customHeight="1" x14ac:dyDescent="0.3">
      <c r="A36" s="14" t="s">
        <v>29</v>
      </c>
      <c r="B36" s="14">
        <v>100</v>
      </c>
      <c r="C36" s="8">
        <v>20.8</v>
      </c>
      <c r="D36" s="8">
        <v>8.3000000000000007</v>
      </c>
      <c r="E36" s="8">
        <v>12.1</v>
      </c>
      <c r="F36" s="8">
        <v>3.9</v>
      </c>
      <c r="G36" s="8">
        <v>0.6</v>
      </c>
    </row>
    <row r="37" spans="1:7" ht="22.2" customHeight="1" x14ac:dyDescent="0.3">
      <c r="A37" s="8" t="s">
        <v>30</v>
      </c>
      <c r="B37" s="8">
        <v>100</v>
      </c>
      <c r="C37" s="8">
        <v>0</v>
      </c>
      <c r="D37" s="38">
        <v>0</v>
      </c>
      <c r="E37" s="8">
        <v>5</v>
      </c>
      <c r="F37" s="8">
        <v>1.2</v>
      </c>
      <c r="G37" s="8">
        <v>0.4</v>
      </c>
    </row>
    <row r="38" spans="1:7" ht="22.2" customHeight="1" x14ac:dyDescent="0.3">
      <c r="A38" s="14" t="s">
        <v>31</v>
      </c>
      <c r="B38" s="14">
        <v>100</v>
      </c>
      <c r="C38" s="8">
        <v>0</v>
      </c>
      <c r="D38" s="38">
        <v>1.6</v>
      </c>
      <c r="E38" s="8">
        <v>10.6</v>
      </c>
      <c r="F38" s="8">
        <v>2.1</v>
      </c>
      <c r="G38" s="8">
        <v>1.2</v>
      </c>
    </row>
    <row r="39" spans="1:7" x14ac:dyDescent="0.3">
      <c r="A39" s="8"/>
      <c r="B39" s="8"/>
      <c r="C39" s="8"/>
      <c r="D39" s="8"/>
      <c r="E39" s="8"/>
      <c r="F39" s="8"/>
      <c r="G39" s="8"/>
    </row>
    <row r="40" spans="1:7" x14ac:dyDescent="0.3">
      <c r="A40" s="8"/>
      <c r="B40" s="8"/>
      <c r="C40" s="8"/>
      <c r="D40" s="8"/>
      <c r="E40" s="8"/>
      <c r="F40" s="8"/>
      <c r="G40" s="8"/>
    </row>
    <row r="41" spans="1:7" x14ac:dyDescent="0.3">
      <c r="A41" s="8"/>
      <c r="B41" s="8"/>
      <c r="C41" s="8"/>
      <c r="D41" s="8"/>
      <c r="E41" s="8"/>
      <c r="F41" s="8"/>
      <c r="G41" s="8"/>
    </row>
    <row r="42" spans="1:7" x14ac:dyDescent="0.3">
      <c r="A42" s="8"/>
      <c r="B42" s="8"/>
      <c r="C42" s="8"/>
      <c r="D42" s="8"/>
      <c r="E42" s="8"/>
      <c r="F42" s="8"/>
      <c r="G42" s="8"/>
    </row>
    <row r="43" spans="1:7" x14ac:dyDescent="0.3">
      <c r="A43" s="8"/>
      <c r="B43" s="8"/>
      <c r="C43" s="8"/>
      <c r="D43" s="8"/>
      <c r="E43" s="8"/>
      <c r="F43" s="8"/>
      <c r="G43" s="8"/>
    </row>
  </sheetData>
  <mergeCells count="9">
    <mergeCell ref="G6:G8"/>
    <mergeCell ref="A6:A8"/>
    <mergeCell ref="A1:G2"/>
    <mergeCell ref="C6:C8"/>
    <mergeCell ref="D6:D8"/>
    <mergeCell ref="E6:E8"/>
    <mergeCell ref="F6:F8"/>
    <mergeCell ref="B6:B8"/>
    <mergeCell ref="D5:G5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98" orientation="portrait" useFirstPageNumber="1" r:id="rId1"/>
  <headerFooter alignWithMargins="0">
    <oddFooter>&amp;C&amp;P</oddFooter>
  </headerFooter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34">
    <tabColor rgb="FF0070C0"/>
  </sheetPr>
  <dimension ref="A1:AT41"/>
  <sheetViews>
    <sheetView zoomScale="75" zoomScaleNormal="75" zoomScaleSheetLayoutView="75" workbookViewId="0">
      <selection activeCell="C2" sqref="C2"/>
    </sheetView>
  </sheetViews>
  <sheetFormatPr defaultColWidth="9.109375" defaultRowHeight="15.6" x14ac:dyDescent="0.3"/>
  <cols>
    <col min="1" max="1" width="19.33203125" style="6" customWidth="1"/>
    <col min="2" max="2" width="14.6640625" style="15" customWidth="1"/>
    <col min="3" max="4" width="14.6640625" style="6" customWidth="1"/>
    <col min="5" max="6" width="17.44140625" style="6" customWidth="1"/>
    <col min="7" max="46" width="8.88671875" customWidth="1"/>
    <col min="47" max="16384" width="9.109375" style="6"/>
  </cols>
  <sheetData>
    <row r="1" spans="1:46" x14ac:dyDescent="0.3">
      <c r="A1" s="46"/>
      <c r="B1" s="47"/>
      <c r="C1" s="47"/>
      <c r="D1" s="47"/>
      <c r="E1" s="374" t="s">
        <v>41</v>
      </c>
      <c r="F1" s="374"/>
    </row>
    <row r="2" spans="1:46" x14ac:dyDescent="0.3">
      <c r="A2" s="2"/>
      <c r="B2" s="11"/>
      <c r="C2" s="3"/>
      <c r="D2" s="3"/>
      <c r="E2" s="3"/>
    </row>
    <row r="3" spans="1:46" ht="12.75" customHeight="1" x14ac:dyDescent="0.35">
      <c r="A3" s="63"/>
      <c r="B3" s="48"/>
      <c r="C3" s="49"/>
      <c r="D3" s="50"/>
      <c r="E3" s="36"/>
      <c r="F3" s="36"/>
    </row>
    <row r="4" spans="1:46" ht="30" customHeight="1" x14ac:dyDescent="0.3">
      <c r="A4" s="375"/>
      <c r="B4" s="367" t="s">
        <v>33</v>
      </c>
      <c r="C4" s="367" t="s">
        <v>75</v>
      </c>
      <c r="D4" s="378" t="s">
        <v>76</v>
      </c>
      <c r="E4" s="367" t="s">
        <v>77</v>
      </c>
      <c r="F4" s="360" t="s">
        <v>78</v>
      </c>
      <c r="G4" s="32"/>
      <c r="AO4" s="6"/>
      <c r="AP4" s="6"/>
      <c r="AQ4" s="6"/>
      <c r="AR4" s="6"/>
      <c r="AS4" s="6"/>
      <c r="AT4" s="6"/>
    </row>
    <row r="5" spans="1:46" ht="30" customHeight="1" x14ac:dyDescent="0.3">
      <c r="A5" s="376"/>
      <c r="B5" s="367"/>
      <c r="C5" s="367"/>
      <c r="D5" s="378"/>
      <c r="E5" s="367"/>
      <c r="F5" s="360"/>
      <c r="G5" s="32"/>
      <c r="AO5" s="6"/>
      <c r="AP5" s="6"/>
      <c r="AQ5" s="6"/>
      <c r="AR5" s="6"/>
      <c r="AS5" s="6"/>
      <c r="AT5" s="6"/>
    </row>
    <row r="6" spans="1:46" ht="71.25" customHeight="1" x14ac:dyDescent="0.3">
      <c r="A6" s="377"/>
      <c r="B6" s="367"/>
      <c r="C6" s="367"/>
      <c r="D6" s="378"/>
      <c r="E6" s="367"/>
      <c r="F6" s="360"/>
      <c r="G6" s="186"/>
      <c r="AO6" s="6"/>
      <c r="AP6" s="6"/>
      <c r="AQ6" s="6"/>
      <c r="AR6" s="6"/>
      <c r="AS6" s="6"/>
      <c r="AT6" s="6"/>
    </row>
    <row r="7" spans="1:46" ht="13.5" customHeight="1" x14ac:dyDescent="0.3">
      <c r="A7" s="82"/>
      <c r="B7" s="45"/>
      <c r="C7" s="181"/>
      <c r="D7" s="181"/>
      <c r="E7" s="181"/>
      <c r="F7" s="181"/>
      <c r="G7" s="186"/>
      <c r="AO7" s="6"/>
      <c r="AP7" s="6"/>
      <c r="AQ7" s="6"/>
      <c r="AR7" s="6"/>
      <c r="AS7" s="6"/>
      <c r="AT7" s="6"/>
    </row>
    <row r="8" spans="1:46" x14ac:dyDescent="0.3">
      <c r="A8" s="34" t="s">
        <v>35</v>
      </c>
      <c r="B8" s="21">
        <v>3.2</v>
      </c>
      <c r="C8" s="197">
        <v>16.7</v>
      </c>
      <c r="D8" s="197">
        <v>8.1999999999999993</v>
      </c>
      <c r="E8" s="197">
        <v>0.9</v>
      </c>
      <c r="F8" s="197">
        <v>3.5</v>
      </c>
      <c r="G8" s="198"/>
    </row>
    <row r="9" spans="1:46" x14ac:dyDescent="0.3">
      <c r="A9" s="14" t="s">
        <v>4</v>
      </c>
      <c r="B9" s="7"/>
      <c r="C9" s="7"/>
      <c r="D9" s="7"/>
      <c r="E9" s="33"/>
      <c r="F9" s="7"/>
      <c r="G9" s="8"/>
    </row>
    <row r="10" spans="1:46" x14ac:dyDescent="0.3">
      <c r="A10" s="14" t="s">
        <v>5</v>
      </c>
      <c r="B10" s="7">
        <v>2.8</v>
      </c>
      <c r="C10" s="7">
        <v>19</v>
      </c>
      <c r="D10" s="7">
        <v>10.8</v>
      </c>
      <c r="E10" s="38">
        <v>2.8</v>
      </c>
      <c r="F10" s="7">
        <v>1.6</v>
      </c>
      <c r="G10" s="8"/>
    </row>
    <row r="11" spans="1:46" ht="22.2" customHeight="1" x14ac:dyDescent="0.3">
      <c r="A11" s="14" t="s">
        <v>6</v>
      </c>
      <c r="B11" s="7">
        <v>2.7</v>
      </c>
      <c r="C11" s="7">
        <v>10.8</v>
      </c>
      <c r="D11" s="7">
        <v>5.4</v>
      </c>
      <c r="E11" s="38">
        <v>1</v>
      </c>
      <c r="F11" s="7">
        <v>1.6</v>
      </c>
      <c r="G11" s="8"/>
    </row>
    <row r="12" spans="1:46" ht="22.2" customHeight="1" x14ac:dyDescent="0.3">
      <c r="A12" s="14" t="s">
        <v>7</v>
      </c>
      <c r="B12" s="7">
        <v>2.6</v>
      </c>
      <c r="C12" s="7">
        <v>15.3</v>
      </c>
      <c r="D12" s="7">
        <v>9.1999999999999993</v>
      </c>
      <c r="E12" s="38">
        <v>0.8</v>
      </c>
      <c r="F12" s="7">
        <v>1</v>
      </c>
      <c r="G12" s="8"/>
    </row>
    <row r="13" spans="1:46" ht="22.2" customHeight="1" x14ac:dyDescent="0.3">
      <c r="A13" s="14" t="s">
        <v>8</v>
      </c>
      <c r="B13" s="7">
        <v>1.9</v>
      </c>
      <c r="C13" s="7">
        <v>12.9</v>
      </c>
      <c r="D13" s="7">
        <v>6.9</v>
      </c>
      <c r="E13" s="38">
        <v>0.5</v>
      </c>
      <c r="F13" s="7">
        <v>2.2999999999999998</v>
      </c>
      <c r="G13" s="8"/>
    </row>
    <row r="14" spans="1:46" ht="22.2" customHeight="1" x14ac:dyDescent="0.3">
      <c r="A14" s="14" t="s">
        <v>9</v>
      </c>
      <c r="B14" s="7">
        <v>3.6</v>
      </c>
      <c r="C14" s="7">
        <v>16.2</v>
      </c>
      <c r="D14" s="7">
        <v>10</v>
      </c>
      <c r="E14" s="38">
        <v>0.6</v>
      </c>
      <c r="F14" s="7">
        <v>0.9</v>
      </c>
      <c r="G14" s="8"/>
    </row>
    <row r="15" spans="1:46" ht="22.2" customHeight="1" x14ac:dyDescent="0.3">
      <c r="A15" s="14" t="s">
        <v>10</v>
      </c>
      <c r="B15" s="7">
        <v>2.1</v>
      </c>
      <c r="C15" s="14">
        <v>10.6</v>
      </c>
      <c r="D15" s="7">
        <v>5.4</v>
      </c>
      <c r="E15" s="38">
        <v>0.6</v>
      </c>
      <c r="F15" s="7">
        <v>1.8</v>
      </c>
      <c r="G15" s="8"/>
    </row>
    <row r="16" spans="1:46" ht="22.2" customHeight="1" x14ac:dyDescent="0.3">
      <c r="A16" s="14" t="s">
        <v>11</v>
      </c>
      <c r="B16" s="7">
        <v>2.5</v>
      </c>
      <c r="C16" s="8">
        <v>17.399999999999999</v>
      </c>
      <c r="D16" s="38">
        <v>7.8</v>
      </c>
      <c r="E16" s="38">
        <v>1.2</v>
      </c>
      <c r="F16" s="7">
        <v>0.8</v>
      </c>
      <c r="G16" s="8"/>
    </row>
    <row r="17" spans="1:7" ht="22.2" customHeight="1" x14ac:dyDescent="0.3">
      <c r="A17" s="14" t="s">
        <v>12</v>
      </c>
      <c r="B17" s="7">
        <v>1.6</v>
      </c>
      <c r="C17" s="8">
        <v>11.6</v>
      </c>
      <c r="D17" s="38">
        <v>4.9000000000000004</v>
      </c>
      <c r="E17" s="38">
        <v>0.9</v>
      </c>
      <c r="F17" s="7">
        <v>1.2</v>
      </c>
      <c r="G17" s="8"/>
    </row>
    <row r="18" spans="1:7" ht="22.2" customHeight="1" x14ac:dyDescent="0.3">
      <c r="A18" s="14" t="s">
        <v>13</v>
      </c>
      <c r="B18" s="7">
        <v>6.3</v>
      </c>
      <c r="C18" s="8">
        <v>13.7</v>
      </c>
      <c r="D18" s="38">
        <v>5.5</v>
      </c>
      <c r="E18" s="38">
        <v>1</v>
      </c>
      <c r="F18" s="7">
        <v>0.7</v>
      </c>
      <c r="G18" s="8"/>
    </row>
    <row r="19" spans="1:7" ht="22.2" customHeight="1" x14ac:dyDescent="0.3">
      <c r="A19" s="14" t="s">
        <v>14</v>
      </c>
      <c r="B19" s="7">
        <v>3.7</v>
      </c>
      <c r="C19" s="8">
        <v>18.600000000000001</v>
      </c>
      <c r="D19" s="38">
        <v>15.7</v>
      </c>
      <c r="E19" s="38">
        <v>1.2</v>
      </c>
      <c r="F19" s="7">
        <v>1</v>
      </c>
      <c r="G19" s="8"/>
    </row>
    <row r="20" spans="1:7" ht="22.2" customHeight="1" x14ac:dyDescent="0.3">
      <c r="A20" s="14" t="s">
        <v>15</v>
      </c>
      <c r="B20" s="7">
        <v>1.7</v>
      </c>
      <c r="C20" s="8">
        <v>11.5</v>
      </c>
      <c r="D20" s="38">
        <v>10.199999999999999</v>
      </c>
      <c r="E20" s="38">
        <v>0.4</v>
      </c>
      <c r="F20" s="7">
        <v>0.8</v>
      </c>
      <c r="G20" s="8"/>
    </row>
    <row r="21" spans="1:7" ht="22.2" customHeight="1" x14ac:dyDescent="0.3">
      <c r="A21" s="14" t="s">
        <v>16</v>
      </c>
      <c r="B21" s="7">
        <v>1.9</v>
      </c>
      <c r="C21" s="8">
        <v>10.5</v>
      </c>
      <c r="D21" s="38">
        <v>6.3</v>
      </c>
      <c r="E21" s="38">
        <v>0.6</v>
      </c>
      <c r="F21" s="7">
        <v>0.8</v>
      </c>
      <c r="G21" s="8"/>
    </row>
    <row r="22" spans="1:7" ht="22.2" customHeight="1" x14ac:dyDescent="0.3">
      <c r="A22" s="14" t="s">
        <v>17</v>
      </c>
      <c r="B22" s="7">
        <v>2.8</v>
      </c>
      <c r="C22" s="8">
        <v>17.7</v>
      </c>
      <c r="D22" s="38">
        <v>9.1999999999999993</v>
      </c>
      <c r="E22" s="38">
        <v>1.2</v>
      </c>
      <c r="F22" s="7">
        <v>5</v>
      </c>
      <c r="G22" s="8"/>
    </row>
    <row r="23" spans="1:7" ht="22.2" customHeight="1" x14ac:dyDescent="0.3">
      <c r="A23" s="14" t="s">
        <v>18</v>
      </c>
      <c r="B23" s="7">
        <v>2.1</v>
      </c>
      <c r="C23" s="8">
        <v>12.9</v>
      </c>
      <c r="D23" s="38">
        <v>11</v>
      </c>
      <c r="E23" s="38">
        <v>0.8</v>
      </c>
      <c r="F23" s="7">
        <v>1.1000000000000001</v>
      </c>
      <c r="G23" s="8"/>
    </row>
    <row r="24" spans="1:7" ht="22.2" customHeight="1" x14ac:dyDescent="0.3">
      <c r="A24" s="14" t="s">
        <v>19</v>
      </c>
      <c r="B24" s="7">
        <v>4.2</v>
      </c>
      <c r="C24" s="8">
        <v>14.9</v>
      </c>
      <c r="D24" s="38">
        <v>19.3</v>
      </c>
      <c r="E24" s="38">
        <v>1.4</v>
      </c>
      <c r="F24" s="7">
        <v>3.2</v>
      </c>
      <c r="G24" s="8"/>
    </row>
    <row r="25" spans="1:7" ht="22.2" customHeight="1" x14ac:dyDescent="0.3">
      <c r="A25" s="14" t="s">
        <v>20</v>
      </c>
      <c r="B25" s="7">
        <v>2.2999999999999998</v>
      </c>
      <c r="C25" s="8">
        <v>8</v>
      </c>
      <c r="D25" s="38">
        <v>8.5</v>
      </c>
      <c r="E25" s="38">
        <v>0.5</v>
      </c>
      <c r="F25" s="7">
        <v>0.8</v>
      </c>
      <c r="G25" s="8"/>
    </row>
    <row r="26" spans="1:7" ht="22.2" customHeight="1" x14ac:dyDescent="0.3">
      <c r="A26" s="14" t="s">
        <v>21</v>
      </c>
      <c r="B26" s="7">
        <v>3.2</v>
      </c>
      <c r="C26" s="8">
        <v>11.1</v>
      </c>
      <c r="D26" s="38">
        <v>7.1</v>
      </c>
      <c r="E26" s="38">
        <v>1</v>
      </c>
      <c r="F26" s="7">
        <v>1</v>
      </c>
      <c r="G26" s="8"/>
    </row>
    <row r="27" spans="1:7" ht="22.2" customHeight="1" x14ac:dyDescent="0.3">
      <c r="A27" s="14" t="s">
        <v>22</v>
      </c>
      <c r="B27" s="7">
        <v>1.6</v>
      </c>
      <c r="C27" s="8">
        <v>15</v>
      </c>
      <c r="D27" s="38">
        <v>7</v>
      </c>
      <c r="E27" s="38">
        <v>0.5</v>
      </c>
      <c r="F27" s="7">
        <v>0.9</v>
      </c>
      <c r="G27" s="8"/>
    </row>
    <row r="28" spans="1:7" ht="22.2" customHeight="1" x14ac:dyDescent="0.3">
      <c r="A28" s="14" t="s">
        <v>23</v>
      </c>
      <c r="B28" s="7">
        <v>2.2999999999999998</v>
      </c>
      <c r="C28" s="8">
        <v>12.3</v>
      </c>
      <c r="D28" s="38">
        <v>9</v>
      </c>
      <c r="E28" s="38">
        <v>1.1000000000000001</v>
      </c>
      <c r="F28" s="7">
        <v>1.4</v>
      </c>
      <c r="G28" s="8"/>
    </row>
    <row r="29" spans="1:7" ht="22.2" customHeight="1" x14ac:dyDescent="0.3">
      <c r="A29" s="14" t="s">
        <v>24</v>
      </c>
      <c r="B29" s="7">
        <v>3.2</v>
      </c>
      <c r="C29" s="8">
        <v>15.3</v>
      </c>
      <c r="D29" s="38">
        <v>8.4</v>
      </c>
      <c r="E29" s="38">
        <v>0.8</v>
      </c>
      <c r="F29" s="7">
        <v>3.4</v>
      </c>
      <c r="G29" s="8"/>
    </row>
    <row r="30" spans="1:7" ht="22.2" customHeight="1" x14ac:dyDescent="0.3">
      <c r="A30" s="14" t="s">
        <v>25</v>
      </c>
      <c r="B30" s="7">
        <v>1.4</v>
      </c>
      <c r="C30" s="8">
        <v>12.1</v>
      </c>
      <c r="D30" s="38">
        <v>6.6</v>
      </c>
      <c r="E30" s="38">
        <v>1.2</v>
      </c>
      <c r="F30" s="7">
        <v>1.2</v>
      </c>
      <c r="G30" s="8"/>
    </row>
    <row r="31" spans="1:7" ht="22.2" customHeight="1" x14ac:dyDescent="0.3">
      <c r="A31" s="14" t="s">
        <v>26</v>
      </c>
      <c r="B31" s="7">
        <v>2</v>
      </c>
      <c r="C31" s="8">
        <v>10</v>
      </c>
      <c r="D31" s="38">
        <v>6.7</v>
      </c>
      <c r="E31" s="38">
        <v>0.6</v>
      </c>
      <c r="F31" s="7">
        <v>0.8</v>
      </c>
      <c r="G31" s="8"/>
    </row>
    <row r="32" spans="1:7" ht="22.2" customHeight="1" x14ac:dyDescent="0.3">
      <c r="A32" s="14" t="s">
        <v>27</v>
      </c>
      <c r="B32" s="7">
        <v>1.8</v>
      </c>
      <c r="C32" s="8">
        <v>12.8</v>
      </c>
      <c r="D32" s="38">
        <v>7.3</v>
      </c>
      <c r="E32" s="38">
        <v>0.5</v>
      </c>
      <c r="F32" s="7">
        <v>0.9</v>
      </c>
      <c r="G32" s="8"/>
    </row>
    <row r="33" spans="1:7" ht="22.2" customHeight="1" x14ac:dyDescent="0.3">
      <c r="A33" s="14" t="s">
        <v>28</v>
      </c>
      <c r="B33" s="7">
        <v>4.5999999999999996</v>
      </c>
      <c r="C33" s="8">
        <v>12.2</v>
      </c>
      <c r="D33" s="38">
        <v>5.9</v>
      </c>
      <c r="E33" s="38">
        <v>0.9</v>
      </c>
      <c r="F33" s="7">
        <v>1.3</v>
      </c>
      <c r="G33" s="8"/>
    </row>
    <row r="34" spans="1:7" ht="22.2" customHeight="1" x14ac:dyDescent="0.3">
      <c r="A34" s="14" t="s">
        <v>29</v>
      </c>
      <c r="B34" s="7">
        <v>1.4</v>
      </c>
      <c r="C34" s="8">
        <v>11</v>
      </c>
      <c r="D34" s="38">
        <v>5.8</v>
      </c>
      <c r="E34" s="38">
        <v>0.5</v>
      </c>
      <c r="F34" s="7">
        <v>1.1000000000000001</v>
      </c>
      <c r="G34" s="8"/>
    </row>
    <row r="35" spans="1:7" ht="22.2" customHeight="1" x14ac:dyDescent="0.3">
      <c r="A35" s="8" t="s">
        <v>30</v>
      </c>
      <c r="B35" s="7">
        <v>4.9000000000000004</v>
      </c>
      <c r="C35" s="8">
        <v>27.3</v>
      </c>
      <c r="D35" s="38">
        <v>5</v>
      </c>
      <c r="E35" s="38">
        <v>1</v>
      </c>
      <c r="F35" s="7">
        <v>10.8</v>
      </c>
      <c r="G35" s="8"/>
    </row>
    <row r="36" spans="1:7" ht="22.2" customHeight="1" x14ac:dyDescent="0.3">
      <c r="A36" s="14" t="s">
        <v>31</v>
      </c>
      <c r="B36" s="7">
        <v>3.6</v>
      </c>
      <c r="C36" s="8">
        <v>20.399999999999999</v>
      </c>
      <c r="D36" s="38">
        <v>7.4</v>
      </c>
      <c r="E36" s="38">
        <v>2.6</v>
      </c>
      <c r="F36" s="7">
        <v>1.8</v>
      </c>
      <c r="G36" s="8"/>
    </row>
    <row r="37" spans="1:7" ht="22.2" customHeight="1" x14ac:dyDescent="0.3">
      <c r="A37" s="8"/>
      <c r="B37" s="35"/>
      <c r="C37" s="8"/>
      <c r="D37" s="8"/>
      <c r="E37" s="8"/>
      <c r="F37" s="8"/>
    </row>
    <row r="38" spans="1:7" ht="22.2" customHeight="1" x14ac:dyDescent="0.3">
      <c r="A38" s="8"/>
      <c r="B38" s="35"/>
      <c r="C38" s="8"/>
      <c r="D38" s="8"/>
      <c r="E38" s="8"/>
      <c r="F38" s="8"/>
    </row>
    <row r="39" spans="1:7" x14ac:dyDescent="0.3">
      <c r="A39" s="8"/>
      <c r="B39" s="35"/>
      <c r="C39" s="8"/>
      <c r="D39" s="8"/>
      <c r="E39" s="8"/>
      <c r="F39" s="8"/>
    </row>
    <row r="40" spans="1:7" x14ac:dyDescent="0.3">
      <c r="A40" s="8"/>
      <c r="B40" s="35"/>
      <c r="C40" s="8"/>
      <c r="D40" s="8"/>
      <c r="E40" s="8"/>
      <c r="F40" s="8"/>
    </row>
    <row r="41" spans="1:7" x14ac:dyDescent="0.3">
      <c r="A41" s="8"/>
      <c r="B41" s="35"/>
      <c r="C41" s="8"/>
      <c r="D41" s="8"/>
      <c r="E41" s="8"/>
      <c r="F41" s="8"/>
    </row>
  </sheetData>
  <mergeCells count="7">
    <mergeCell ref="E1:F1"/>
    <mergeCell ref="F4:F6"/>
    <mergeCell ref="B4:B6"/>
    <mergeCell ref="A4:A6"/>
    <mergeCell ref="C4:C6"/>
    <mergeCell ref="D4:D6"/>
    <mergeCell ref="E4:E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138">
    <tabColor rgb="FF0070C0"/>
  </sheetPr>
  <dimension ref="A1:R41"/>
  <sheetViews>
    <sheetView zoomScale="75" zoomScaleNormal="75" zoomScaleSheetLayoutView="75" workbookViewId="0">
      <selection activeCell="B2" sqref="B2"/>
    </sheetView>
  </sheetViews>
  <sheetFormatPr defaultColWidth="9.109375" defaultRowHeight="15.6" x14ac:dyDescent="0.3"/>
  <cols>
    <col min="1" max="1" width="19.33203125" style="6" customWidth="1"/>
    <col min="2" max="2" width="16.88671875" style="15" customWidth="1"/>
    <col min="3" max="4" width="14.6640625" style="6" customWidth="1"/>
    <col min="5" max="5" width="18.88671875" style="6" customWidth="1"/>
    <col min="6" max="6" width="16.88671875" style="6" customWidth="1"/>
    <col min="7" max="18" width="8.88671875" customWidth="1"/>
    <col min="19" max="16384" width="9.109375" style="6"/>
  </cols>
  <sheetData>
    <row r="1" spans="1:18" x14ac:dyDescent="0.3">
      <c r="A1" s="46"/>
      <c r="B1" s="47"/>
      <c r="C1" s="47"/>
      <c r="D1" s="47"/>
      <c r="E1" s="374" t="s">
        <v>41</v>
      </c>
      <c r="F1" s="374"/>
    </row>
    <row r="2" spans="1:18" x14ac:dyDescent="0.3">
      <c r="A2" s="2"/>
      <c r="B2" s="11"/>
      <c r="C2" s="3"/>
      <c r="D2" s="3"/>
      <c r="E2" s="3"/>
    </row>
    <row r="3" spans="1:18" ht="12.75" customHeight="1" x14ac:dyDescent="0.35">
      <c r="A3" s="63"/>
      <c r="B3" s="48"/>
      <c r="C3" s="49"/>
      <c r="D3" s="50"/>
      <c r="E3" s="379"/>
      <c r="F3" s="379"/>
    </row>
    <row r="4" spans="1:18" ht="30" customHeight="1" x14ac:dyDescent="0.3">
      <c r="A4" s="364"/>
      <c r="B4" s="367" t="s">
        <v>79</v>
      </c>
      <c r="C4" s="367" t="s">
        <v>80</v>
      </c>
      <c r="D4" s="367" t="s">
        <v>81</v>
      </c>
      <c r="E4" s="367" t="s">
        <v>82</v>
      </c>
      <c r="F4" s="360" t="s">
        <v>83</v>
      </c>
      <c r="G4" s="32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30" customHeight="1" x14ac:dyDescent="0.3">
      <c r="A5" s="365"/>
      <c r="B5" s="367"/>
      <c r="C5" s="367"/>
      <c r="D5" s="367"/>
      <c r="E5" s="367"/>
      <c r="F5" s="360"/>
      <c r="G5" s="32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60.75" customHeight="1" x14ac:dyDescent="0.3">
      <c r="A6" s="366"/>
      <c r="B6" s="367"/>
      <c r="C6" s="367"/>
      <c r="D6" s="367"/>
      <c r="E6" s="367"/>
      <c r="F6" s="360"/>
      <c r="G6" s="18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14.25" customHeight="1" x14ac:dyDescent="0.3">
      <c r="A7" s="82"/>
      <c r="B7" s="45"/>
      <c r="C7" s="181"/>
      <c r="D7" s="181"/>
      <c r="E7" s="181"/>
      <c r="F7" s="181"/>
      <c r="G7" s="18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5" customHeight="1" x14ac:dyDescent="0.3">
      <c r="A8" s="34" t="s">
        <v>35</v>
      </c>
      <c r="B8" s="34">
        <v>5</v>
      </c>
      <c r="C8" s="196">
        <v>6.9</v>
      </c>
      <c r="D8" s="196">
        <v>3.4</v>
      </c>
      <c r="E8" s="196">
        <v>1.3</v>
      </c>
      <c r="F8" s="196">
        <v>5.0999999999999996</v>
      </c>
      <c r="G8" s="184"/>
    </row>
    <row r="9" spans="1:18" x14ac:dyDescent="0.3">
      <c r="A9" s="14" t="s">
        <v>4</v>
      </c>
      <c r="B9" s="8"/>
      <c r="C9" s="8"/>
      <c r="D9" s="8"/>
      <c r="E9" s="8"/>
      <c r="F9" s="8"/>
    </row>
    <row r="10" spans="1:18" x14ac:dyDescent="0.3">
      <c r="A10" s="14" t="s">
        <v>5</v>
      </c>
      <c r="B10" s="8">
        <v>2.5</v>
      </c>
      <c r="C10" s="8">
        <v>6.9</v>
      </c>
      <c r="D10" s="8">
        <v>1.9</v>
      </c>
      <c r="E10" s="8">
        <v>1.5</v>
      </c>
      <c r="F10" s="8">
        <v>8.5</v>
      </c>
    </row>
    <row r="11" spans="1:18" ht="22.2" customHeight="1" x14ac:dyDescent="0.3">
      <c r="A11" s="14" t="s">
        <v>6</v>
      </c>
      <c r="B11" s="8">
        <v>1.8</v>
      </c>
      <c r="C11" s="8">
        <v>8.5</v>
      </c>
      <c r="D11" s="8">
        <v>1.3</v>
      </c>
      <c r="E11" s="8">
        <v>0.7</v>
      </c>
      <c r="F11" s="8">
        <v>8.8000000000000007</v>
      </c>
    </row>
    <row r="12" spans="1:18" ht="22.2" customHeight="1" x14ac:dyDescent="0.3">
      <c r="A12" s="14" t="s">
        <v>7</v>
      </c>
      <c r="B12" s="8">
        <v>3.8</v>
      </c>
      <c r="C12" s="8">
        <v>8.1</v>
      </c>
      <c r="D12" s="8">
        <v>3</v>
      </c>
      <c r="E12" s="8">
        <v>0.8</v>
      </c>
      <c r="F12" s="8">
        <v>6.6</v>
      </c>
    </row>
    <row r="13" spans="1:18" ht="22.2" customHeight="1" x14ac:dyDescent="0.3">
      <c r="A13" s="14" t="s">
        <v>8</v>
      </c>
      <c r="B13" s="8">
        <v>3.2</v>
      </c>
      <c r="C13" s="8">
        <v>5.3</v>
      </c>
      <c r="D13" s="8">
        <v>2.2000000000000002</v>
      </c>
      <c r="E13" s="8">
        <v>1.3</v>
      </c>
      <c r="F13" s="8">
        <v>2.8</v>
      </c>
    </row>
    <row r="14" spans="1:18" ht="22.2" customHeight="1" x14ac:dyDescent="0.3">
      <c r="A14" s="14" t="s">
        <v>9</v>
      </c>
      <c r="B14" s="8">
        <v>3.4</v>
      </c>
      <c r="C14" s="8">
        <v>6.2</v>
      </c>
      <c r="D14" s="8">
        <v>1.9</v>
      </c>
      <c r="E14" s="8">
        <v>1.2</v>
      </c>
      <c r="F14" s="8">
        <v>2.9</v>
      </c>
    </row>
    <row r="15" spans="1:18" ht="22.2" customHeight="1" x14ac:dyDescent="0.3">
      <c r="A15" s="14" t="s">
        <v>10</v>
      </c>
      <c r="B15" s="8">
        <v>2.1</v>
      </c>
      <c r="C15" s="8">
        <v>7.7</v>
      </c>
      <c r="D15" s="8">
        <v>1.3</v>
      </c>
      <c r="E15" s="8">
        <v>0.8</v>
      </c>
      <c r="F15" s="8">
        <v>10.1</v>
      </c>
    </row>
    <row r="16" spans="1:18" ht="22.2" customHeight="1" x14ac:dyDescent="0.3">
      <c r="A16" s="14" t="s">
        <v>11</v>
      </c>
      <c r="B16" s="8">
        <v>2.1</v>
      </c>
      <c r="C16" s="8">
        <v>8</v>
      </c>
      <c r="D16" s="8">
        <v>1.2</v>
      </c>
      <c r="E16" s="8">
        <v>0.6</v>
      </c>
      <c r="F16" s="8">
        <v>7</v>
      </c>
    </row>
    <row r="17" spans="1:6" ht="22.2" customHeight="1" x14ac:dyDescent="0.3">
      <c r="A17" s="14" t="s">
        <v>12</v>
      </c>
      <c r="B17" s="8">
        <v>2.6</v>
      </c>
      <c r="C17" s="8">
        <v>5.6</v>
      </c>
      <c r="D17" s="8">
        <v>2.7</v>
      </c>
      <c r="E17" s="8">
        <v>0.8</v>
      </c>
      <c r="F17" s="8">
        <v>4.4000000000000004</v>
      </c>
    </row>
    <row r="18" spans="1:6" ht="22.2" customHeight="1" x14ac:dyDescent="0.3">
      <c r="A18" s="14" t="s">
        <v>13</v>
      </c>
      <c r="B18" s="8">
        <v>2.2000000000000002</v>
      </c>
      <c r="C18" s="8">
        <v>6.4</v>
      </c>
      <c r="D18" s="8">
        <v>1.1000000000000001</v>
      </c>
      <c r="E18" s="8">
        <v>1</v>
      </c>
      <c r="F18" s="8">
        <v>7</v>
      </c>
    </row>
    <row r="19" spans="1:6" ht="22.2" customHeight="1" x14ac:dyDescent="0.3">
      <c r="A19" s="14" t="s">
        <v>14</v>
      </c>
      <c r="B19" s="8">
        <v>1.6</v>
      </c>
      <c r="C19" s="8">
        <v>7.3</v>
      </c>
      <c r="D19" s="8">
        <v>3.2</v>
      </c>
      <c r="E19" s="8">
        <v>1.4</v>
      </c>
      <c r="F19" s="8">
        <v>6</v>
      </c>
    </row>
    <row r="20" spans="1:6" ht="22.2" customHeight="1" x14ac:dyDescent="0.3">
      <c r="A20" s="14" t="s">
        <v>15</v>
      </c>
      <c r="B20" s="8">
        <v>1.9</v>
      </c>
      <c r="C20" s="8">
        <v>6.4</v>
      </c>
      <c r="D20" s="8">
        <v>0.9</v>
      </c>
      <c r="E20" s="8">
        <v>0.9</v>
      </c>
      <c r="F20" s="8">
        <v>6.9</v>
      </c>
    </row>
    <row r="21" spans="1:6" ht="22.2" customHeight="1" x14ac:dyDescent="0.3">
      <c r="A21" s="14" t="s">
        <v>16</v>
      </c>
      <c r="B21" s="8">
        <v>2.2999999999999998</v>
      </c>
      <c r="C21" s="8">
        <v>6.7</v>
      </c>
      <c r="D21" s="8">
        <v>1.6</v>
      </c>
      <c r="E21" s="8">
        <v>0.8</v>
      </c>
      <c r="F21" s="8">
        <v>5.0999999999999996</v>
      </c>
    </row>
    <row r="22" spans="1:6" ht="22.2" customHeight="1" x14ac:dyDescent="0.3">
      <c r="A22" s="14" t="s">
        <v>17</v>
      </c>
      <c r="B22" s="8">
        <v>3.4</v>
      </c>
      <c r="C22" s="8">
        <v>8.1</v>
      </c>
      <c r="D22" s="8">
        <v>2</v>
      </c>
      <c r="E22" s="8">
        <v>1.4</v>
      </c>
      <c r="F22" s="8">
        <v>6.6</v>
      </c>
    </row>
    <row r="23" spans="1:6" ht="22.2" customHeight="1" x14ac:dyDescent="0.3">
      <c r="A23" s="14" t="s">
        <v>18</v>
      </c>
      <c r="B23" s="8">
        <v>2.2000000000000002</v>
      </c>
      <c r="C23" s="8">
        <v>5.7</v>
      </c>
      <c r="D23" s="8">
        <v>2.4</v>
      </c>
      <c r="E23" s="8">
        <v>0.8</v>
      </c>
      <c r="F23" s="8">
        <v>6.4</v>
      </c>
    </row>
    <row r="24" spans="1:6" ht="22.2" customHeight="1" x14ac:dyDescent="0.3">
      <c r="A24" s="14" t="s">
        <v>19</v>
      </c>
      <c r="B24" s="8">
        <v>4.0999999999999996</v>
      </c>
      <c r="C24" s="8">
        <v>8.5</v>
      </c>
      <c r="D24" s="8">
        <v>3.1</v>
      </c>
      <c r="E24" s="8">
        <v>1.4</v>
      </c>
      <c r="F24" s="8">
        <v>6.1</v>
      </c>
    </row>
    <row r="25" spans="1:6" ht="22.2" customHeight="1" x14ac:dyDescent="0.3">
      <c r="A25" s="14" t="s">
        <v>20</v>
      </c>
      <c r="B25" s="8">
        <v>2.2999999999999998</v>
      </c>
      <c r="C25" s="8">
        <v>4.8</v>
      </c>
      <c r="D25" s="8">
        <v>1.3</v>
      </c>
      <c r="E25" s="8">
        <v>0.7</v>
      </c>
      <c r="F25" s="8">
        <v>3.9</v>
      </c>
    </row>
    <row r="26" spans="1:6" ht="22.2" customHeight="1" x14ac:dyDescent="0.3">
      <c r="A26" s="14" t="s">
        <v>21</v>
      </c>
      <c r="B26" s="8">
        <v>2.2999999999999998</v>
      </c>
      <c r="C26" s="8">
        <v>7.2</v>
      </c>
      <c r="D26" s="8">
        <v>0.9</v>
      </c>
      <c r="E26" s="8">
        <v>0.7</v>
      </c>
      <c r="F26" s="8">
        <v>6.6</v>
      </c>
    </row>
    <row r="27" spans="1:6" ht="22.2" customHeight="1" x14ac:dyDescent="0.3">
      <c r="A27" s="14" t="s">
        <v>22</v>
      </c>
      <c r="B27" s="8">
        <v>2.1</v>
      </c>
      <c r="C27" s="8">
        <v>7</v>
      </c>
      <c r="D27" s="8">
        <v>1.4</v>
      </c>
      <c r="E27" s="8">
        <v>1</v>
      </c>
      <c r="F27" s="8">
        <v>6.5</v>
      </c>
    </row>
    <row r="28" spans="1:6" ht="22.2" customHeight="1" x14ac:dyDescent="0.3">
      <c r="A28" s="14" t="s">
        <v>23</v>
      </c>
      <c r="B28" s="8">
        <v>2.6</v>
      </c>
      <c r="C28" s="8">
        <v>8.1999999999999993</v>
      </c>
      <c r="D28" s="8">
        <v>0.9</v>
      </c>
      <c r="E28" s="8">
        <v>0.9</v>
      </c>
      <c r="F28" s="8">
        <v>6.9</v>
      </c>
    </row>
    <row r="29" spans="1:6" ht="22.2" customHeight="1" x14ac:dyDescent="0.3">
      <c r="A29" s="14" t="s">
        <v>24</v>
      </c>
      <c r="B29" s="8">
        <v>4.5</v>
      </c>
      <c r="C29" s="8">
        <v>8.1</v>
      </c>
      <c r="D29" s="8">
        <v>5</v>
      </c>
      <c r="E29" s="8">
        <v>1.6</v>
      </c>
      <c r="F29" s="8">
        <v>4.5</v>
      </c>
    </row>
    <row r="30" spans="1:6" ht="22.2" customHeight="1" x14ac:dyDescent="0.3">
      <c r="A30" s="14" t="s">
        <v>25</v>
      </c>
      <c r="B30" s="8">
        <v>2.5</v>
      </c>
      <c r="C30" s="8">
        <v>7.8</v>
      </c>
      <c r="D30" s="8">
        <v>1.4</v>
      </c>
      <c r="E30" s="8">
        <v>0.8</v>
      </c>
      <c r="F30" s="8">
        <v>7</v>
      </c>
    </row>
    <row r="31" spans="1:6" ht="22.2" customHeight="1" x14ac:dyDescent="0.3">
      <c r="A31" s="14" t="s">
        <v>26</v>
      </c>
      <c r="B31" s="8">
        <v>2.2000000000000002</v>
      </c>
      <c r="C31" s="8">
        <v>8.1</v>
      </c>
      <c r="D31" s="8">
        <v>0.8</v>
      </c>
      <c r="E31" s="8">
        <v>0.6</v>
      </c>
      <c r="F31" s="8">
        <v>7.5</v>
      </c>
    </row>
    <row r="32" spans="1:6" ht="22.2" customHeight="1" x14ac:dyDescent="0.3">
      <c r="A32" s="14" t="s">
        <v>27</v>
      </c>
      <c r="B32" s="8">
        <v>2</v>
      </c>
      <c r="C32" s="8">
        <v>7.5</v>
      </c>
      <c r="D32" s="8">
        <v>1.3</v>
      </c>
      <c r="E32" s="8">
        <v>1.1000000000000001</v>
      </c>
      <c r="F32" s="8">
        <v>5.3</v>
      </c>
    </row>
    <row r="33" spans="1:6" ht="22.2" customHeight="1" x14ac:dyDescent="0.3">
      <c r="A33" s="14" t="s">
        <v>28</v>
      </c>
      <c r="B33" s="8">
        <v>2.6</v>
      </c>
      <c r="C33" s="8">
        <v>9.5</v>
      </c>
      <c r="D33" s="8">
        <v>1.2</v>
      </c>
      <c r="E33" s="8">
        <v>1</v>
      </c>
      <c r="F33" s="8">
        <v>11.2</v>
      </c>
    </row>
    <row r="34" spans="1:6" ht="22.2" customHeight="1" x14ac:dyDescent="0.3">
      <c r="A34" s="14" t="s">
        <v>29</v>
      </c>
      <c r="B34" s="8">
        <v>2.2000000000000002</v>
      </c>
      <c r="C34" s="8">
        <v>7.5</v>
      </c>
      <c r="D34" s="8">
        <v>1.2</v>
      </c>
      <c r="E34" s="8">
        <v>0.7</v>
      </c>
      <c r="F34" s="8">
        <v>8.9</v>
      </c>
    </row>
    <row r="35" spans="1:6" ht="22.2" customHeight="1" x14ac:dyDescent="0.3">
      <c r="A35" s="8" t="s">
        <v>30</v>
      </c>
      <c r="B35" s="8">
        <v>13.4</v>
      </c>
      <c r="C35" s="8">
        <v>6.9</v>
      </c>
      <c r="D35" s="8">
        <v>8.6</v>
      </c>
      <c r="E35" s="8">
        <v>2.2000000000000002</v>
      </c>
      <c r="F35" s="8">
        <v>3.4</v>
      </c>
    </row>
    <row r="36" spans="1:6" ht="22.2" customHeight="1" x14ac:dyDescent="0.3">
      <c r="A36" s="14" t="s">
        <v>31</v>
      </c>
      <c r="B36" s="8">
        <v>3.3</v>
      </c>
      <c r="C36" s="8">
        <v>7.7</v>
      </c>
      <c r="D36" s="8">
        <v>3.3</v>
      </c>
      <c r="E36" s="8">
        <v>1.7</v>
      </c>
      <c r="F36" s="8">
        <v>12.7</v>
      </c>
    </row>
    <row r="37" spans="1:6" ht="22.2" customHeight="1" x14ac:dyDescent="0.3">
      <c r="A37" s="8"/>
      <c r="B37" s="35"/>
      <c r="C37" s="8"/>
      <c r="D37" s="8"/>
      <c r="E37" s="8"/>
      <c r="F37" s="8"/>
    </row>
    <row r="38" spans="1:6" ht="22.2" customHeight="1" x14ac:dyDescent="0.3">
      <c r="A38" s="8"/>
      <c r="B38" s="35"/>
      <c r="C38" s="8"/>
      <c r="D38" s="8"/>
      <c r="E38" s="8"/>
      <c r="F38" s="8"/>
    </row>
    <row r="39" spans="1:6" x14ac:dyDescent="0.3">
      <c r="A39" s="8"/>
      <c r="B39" s="35"/>
      <c r="C39" s="8"/>
      <c r="D39" s="8"/>
      <c r="E39" s="8"/>
      <c r="F39" s="8"/>
    </row>
    <row r="40" spans="1:6" x14ac:dyDescent="0.3">
      <c r="A40" s="8"/>
      <c r="B40" s="35"/>
      <c r="C40" s="8"/>
      <c r="D40" s="8"/>
      <c r="E40" s="8"/>
      <c r="F40" s="8"/>
    </row>
    <row r="41" spans="1:6" x14ac:dyDescent="0.3">
      <c r="A41" s="8"/>
      <c r="B41" s="35"/>
      <c r="C41" s="8"/>
      <c r="D41" s="8"/>
      <c r="E41" s="8"/>
      <c r="F41" s="8"/>
    </row>
  </sheetData>
  <mergeCells count="8">
    <mergeCell ref="B4:B6"/>
    <mergeCell ref="E1:F1"/>
    <mergeCell ref="A4:A6"/>
    <mergeCell ref="E3:F3"/>
    <mergeCell ref="C4:C6"/>
    <mergeCell ref="D4:D6"/>
    <mergeCell ref="E4:E6"/>
    <mergeCell ref="F4:F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7139">
    <tabColor rgb="FF0070C0"/>
  </sheetPr>
  <dimension ref="A1:P41"/>
  <sheetViews>
    <sheetView zoomScale="75" zoomScaleNormal="75" zoomScaleSheetLayoutView="75" workbookViewId="0">
      <selection activeCell="C2" sqref="C2"/>
    </sheetView>
  </sheetViews>
  <sheetFormatPr defaultColWidth="9.109375" defaultRowHeight="15.6" x14ac:dyDescent="0.3"/>
  <cols>
    <col min="1" max="1" width="19.33203125" style="6" customWidth="1"/>
    <col min="2" max="2" width="11.88671875" style="15" customWidth="1"/>
    <col min="3" max="3" width="14" style="6" customWidth="1"/>
    <col min="4" max="4" width="13.5546875" style="6" customWidth="1"/>
    <col min="5" max="5" width="15.88671875" style="6" customWidth="1"/>
    <col min="6" max="16" width="8.88671875" customWidth="1"/>
    <col min="17" max="16384" width="9.109375" style="6"/>
  </cols>
  <sheetData>
    <row r="1" spans="1:16" x14ac:dyDescent="0.3">
      <c r="A1" s="46"/>
      <c r="B1" s="47"/>
      <c r="C1" s="47"/>
      <c r="D1" s="47"/>
      <c r="E1" s="158" t="s">
        <v>41</v>
      </c>
      <c r="F1" s="141"/>
    </row>
    <row r="2" spans="1:16" x14ac:dyDescent="0.3">
      <c r="A2" s="2"/>
      <c r="B2" s="11"/>
      <c r="C2" s="3"/>
      <c r="D2" s="3"/>
      <c r="E2" s="3"/>
    </row>
    <row r="3" spans="1:16" ht="12.75" customHeight="1" x14ac:dyDescent="0.35">
      <c r="A3" s="63"/>
      <c r="B3" s="48"/>
      <c r="C3" s="49"/>
      <c r="D3" s="50"/>
      <c r="E3" s="149"/>
    </row>
    <row r="4" spans="1:16" ht="30" customHeight="1" x14ac:dyDescent="0.3">
      <c r="A4" s="364"/>
      <c r="B4" s="367" t="s">
        <v>40</v>
      </c>
      <c r="C4" s="367" t="s">
        <v>84</v>
      </c>
      <c r="D4" s="367" t="s">
        <v>85</v>
      </c>
      <c r="E4" s="360" t="s">
        <v>86</v>
      </c>
      <c r="F4" s="199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30" customHeight="1" x14ac:dyDescent="0.3">
      <c r="A5" s="365"/>
      <c r="B5" s="367"/>
      <c r="C5" s="367"/>
      <c r="D5" s="367"/>
      <c r="E5" s="360"/>
      <c r="F5" s="199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60.75" customHeight="1" x14ac:dyDescent="0.3">
      <c r="A6" s="366"/>
      <c r="B6" s="367"/>
      <c r="C6" s="367"/>
      <c r="D6" s="367"/>
      <c r="E6" s="360"/>
      <c r="F6" s="199"/>
      <c r="G6" s="194"/>
      <c r="H6" s="6"/>
      <c r="I6" s="6"/>
      <c r="J6" s="6"/>
      <c r="K6" s="6"/>
      <c r="L6" s="6"/>
      <c r="M6" s="6"/>
      <c r="N6" s="6"/>
      <c r="O6" s="6"/>
      <c r="P6" s="6"/>
    </row>
    <row r="7" spans="1:16" ht="14.25" customHeight="1" x14ac:dyDescent="0.3">
      <c r="A7" s="82"/>
      <c r="B7" s="45"/>
      <c r="C7" s="181"/>
      <c r="D7" s="181"/>
      <c r="E7" s="181"/>
      <c r="F7" s="194"/>
      <c r="G7" s="194"/>
      <c r="H7" s="6"/>
      <c r="I7" s="6"/>
      <c r="J7" s="6"/>
      <c r="K7" s="6"/>
      <c r="L7" s="6"/>
      <c r="M7" s="6"/>
      <c r="N7" s="6"/>
      <c r="O7" s="6"/>
      <c r="P7" s="6"/>
    </row>
    <row r="8" spans="1:16" ht="15" customHeight="1" x14ac:dyDescent="0.3">
      <c r="A8" s="34" t="s">
        <v>35</v>
      </c>
      <c r="B8" s="34">
        <v>6</v>
      </c>
      <c r="C8" s="196">
        <v>4.2</v>
      </c>
      <c r="D8" s="196">
        <v>0.8</v>
      </c>
      <c r="E8" s="196">
        <v>1</v>
      </c>
      <c r="F8" s="184"/>
      <c r="G8" s="184"/>
    </row>
    <row r="9" spans="1:16" x14ac:dyDescent="0.3">
      <c r="A9" s="14" t="s">
        <v>4</v>
      </c>
      <c r="B9" s="8"/>
      <c r="C9" s="8"/>
      <c r="D9" s="8"/>
      <c r="E9" s="8"/>
    </row>
    <row r="10" spans="1:16" x14ac:dyDescent="0.3">
      <c r="A10" s="14" t="s">
        <v>5</v>
      </c>
      <c r="B10" s="8">
        <v>5.8</v>
      </c>
      <c r="C10" s="8">
        <v>8.8000000000000007</v>
      </c>
      <c r="D10" s="8">
        <v>1.1000000000000001</v>
      </c>
      <c r="E10" s="8">
        <v>1.2</v>
      </c>
    </row>
    <row r="11" spans="1:16" ht="22.2" customHeight="1" x14ac:dyDescent="0.3">
      <c r="A11" s="14" t="s">
        <v>6</v>
      </c>
      <c r="B11" s="8">
        <v>8.5</v>
      </c>
      <c r="C11" s="8">
        <v>6.5</v>
      </c>
      <c r="D11" s="8">
        <v>0.8</v>
      </c>
      <c r="E11" s="8">
        <v>0.9</v>
      </c>
    </row>
    <row r="12" spans="1:16" ht="22.2" customHeight="1" x14ac:dyDescent="0.3">
      <c r="A12" s="14" t="s">
        <v>7</v>
      </c>
      <c r="B12" s="8">
        <v>8.9</v>
      </c>
      <c r="C12" s="8">
        <v>5</v>
      </c>
      <c r="D12" s="8">
        <v>0.9</v>
      </c>
      <c r="E12" s="8">
        <v>1</v>
      </c>
    </row>
    <row r="13" spans="1:16" ht="22.2" customHeight="1" x14ac:dyDescent="0.3">
      <c r="A13" s="14" t="s">
        <v>8</v>
      </c>
      <c r="B13" s="8">
        <v>4</v>
      </c>
      <c r="C13" s="8">
        <v>3.5</v>
      </c>
      <c r="D13" s="8">
        <v>0.4</v>
      </c>
      <c r="E13" s="8">
        <v>0.6</v>
      </c>
    </row>
    <row r="14" spans="1:16" ht="22.2" customHeight="1" x14ac:dyDescent="0.3">
      <c r="A14" s="14" t="s">
        <v>9</v>
      </c>
      <c r="B14" s="8">
        <v>3.8</v>
      </c>
      <c r="C14" s="8">
        <v>3.6</v>
      </c>
      <c r="D14" s="8">
        <v>0.8</v>
      </c>
      <c r="E14" s="8">
        <v>0.8</v>
      </c>
    </row>
    <row r="15" spans="1:16" ht="22.2" customHeight="1" x14ac:dyDescent="0.3">
      <c r="A15" s="14" t="s">
        <v>10</v>
      </c>
      <c r="B15" s="8">
        <v>8.4</v>
      </c>
      <c r="C15" s="8">
        <v>5.5</v>
      </c>
      <c r="D15" s="8">
        <v>0.8</v>
      </c>
      <c r="E15" s="8">
        <v>0.9</v>
      </c>
    </row>
    <row r="16" spans="1:16" ht="22.2" customHeight="1" x14ac:dyDescent="0.3">
      <c r="A16" s="14" t="s">
        <v>11</v>
      </c>
      <c r="B16" s="8">
        <v>9</v>
      </c>
      <c r="C16" s="8">
        <v>6.1</v>
      </c>
      <c r="D16" s="8">
        <v>0.9</v>
      </c>
      <c r="E16" s="8">
        <v>1</v>
      </c>
    </row>
    <row r="17" spans="1:5" ht="22.2" customHeight="1" x14ac:dyDescent="0.3">
      <c r="A17" s="14" t="s">
        <v>12</v>
      </c>
      <c r="B17" s="8">
        <v>5.4</v>
      </c>
      <c r="C17" s="8">
        <v>4.5</v>
      </c>
      <c r="D17" s="8">
        <v>0.5</v>
      </c>
      <c r="E17" s="8">
        <v>0.9</v>
      </c>
    </row>
    <row r="18" spans="1:5" ht="22.2" customHeight="1" x14ac:dyDescent="0.3">
      <c r="A18" s="14" t="s">
        <v>13</v>
      </c>
      <c r="B18" s="8">
        <v>6.8</v>
      </c>
      <c r="C18" s="8">
        <v>4.4000000000000004</v>
      </c>
      <c r="D18" s="8">
        <v>0.8</v>
      </c>
      <c r="E18" s="8">
        <v>0.7</v>
      </c>
    </row>
    <row r="19" spans="1:5" ht="22.2" customHeight="1" x14ac:dyDescent="0.3">
      <c r="A19" s="14" t="s">
        <v>14</v>
      </c>
      <c r="B19" s="8">
        <v>4.0999999999999996</v>
      </c>
      <c r="C19" s="8">
        <v>3.3</v>
      </c>
      <c r="D19" s="8">
        <v>0.5</v>
      </c>
      <c r="E19" s="8">
        <v>0.7</v>
      </c>
    </row>
    <row r="20" spans="1:5" ht="22.2" customHeight="1" x14ac:dyDescent="0.3">
      <c r="A20" s="14" t="s">
        <v>15</v>
      </c>
      <c r="B20" s="8">
        <v>6.9</v>
      </c>
      <c r="C20" s="8">
        <v>4.8</v>
      </c>
      <c r="D20" s="8">
        <v>0.7</v>
      </c>
      <c r="E20" s="8">
        <v>0.6</v>
      </c>
    </row>
    <row r="21" spans="1:5" ht="22.2" customHeight="1" x14ac:dyDescent="0.3">
      <c r="A21" s="14" t="s">
        <v>16</v>
      </c>
      <c r="B21" s="8">
        <v>6</v>
      </c>
      <c r="C21" s="8">
        <v>4.3</v>
      </c>
      <c r="D21" s="8">
        <v>0.6</v>
      </c>
      <c r="E21" s="8">
        <v>1</v>
      </c>
    </row>
    <row r="22" spans="1:5" ht="22.2" customHeight="1" x14ac:dyDescent="0.3">
      <c r="A22" s="14" t="s">
        <v>17</v>
      </c>
      <c r="B22" s="8">
        <v>8.4</v>
      </c>
      <c r="C22" s="8">
        <v>5.5</v>
      </c>
      <c r="D22" s="8">
        <v>0.8</v>
      </c>
      <c r="E22" s="8">
        <v>1</v>
      </c>
    </row>
    <row r="23" spans="1:5" ht="22.2" customHeight="1" x14ac:dyDescent="0.3">
      <c r="A23" s="14" t="s">
        <v>18</v>
      </c>
      <c r="B23" s="8">
        <v>6.6</v>
      </c>
      <c r="C23" s="8">
        <v>4.0999999999999996</v>
      </c>
      <c r="D23" s="8">
        <v>0.7</v>
      </c>
      <c r="E23" s="8">
        <v>1.2</v>
      </c>
    </row>
    <row r="24" spans="1:5" ht="22.2" customHeight="1" x14ac:dyDescent="0.3">
      <c r="A24" s="14" t="s">
        <v>19</v>
      </c>
      <c r="B24" s="8">
        <v>6.9</v>
      </c>
      <c r="C24" s="8">
        <v>4.3</v>
      </c>
      <c r="D24" s="8">
        <v>0.8</v>
      </c>
      <c r="E24" s="8">
        <v>1.3</v>
      </c>
    </row>
    <row r="25" spans="1:5" ht="22.2" customHeight="1" x14ac:dyDescent="0.3">
      <c r="A25" s="14" t="s">
        <v>20</v>
      </c>
      <c r="B25" s="8">
        <v>4.0999999999999996</v>
      </c>
      <c r="C25" s="8">
        <v>3.3</v>
      </c>
      <c r="D25" s="8">
        <v>0.5</v>
      </c>
      <c r="E25" s="8">
        <v>0.6</v>
      </c>
    </row>
    <row r="26" spans="1:5" ht="22.2" customHeight="1" x14ac:dyDescent="0.3">
      <c r="A26" s="14" t="s">
        <v>21</v>
      </c>
      <c r="B26" s="8">
        <v>8.3000000000000007</v>
      </c>
      <c r="C26" s="8">
        <v>5.6</v>
      </c>
      <c r="D26" s="8">
        <v>0.8</v>
      </c>
      <c r="E26" s="8">
        <v>0.9</v>
      </c>
    </row>
    <row r="27" spans="1:5" ht="22.2" customHeight="1" x14ac:dyDescent="0.3">
      <c r="A27" s="14" t="s">
        <v>22</v>
      </c>
      <c r="B27" s="8">
        <v>7.4</v>
      </c>
      <c r="C27" s="8">
        <v>4.5</v>
      </c>
      <c r="D27" s="8">
        <v>0.7</v>
      </c>
      <c r="E27" s="8">
        <v>0.9</v>
      </c>
    </row>
    <row r="28" spans="1:5" ht="22.2" customHeight="1" x14ac:dyDescent="0.3">
      <c r="A28" s="14" t="s">
        <v>23</v>
      </c>
      <c r="B28" s="8">
        <v>9</v>
      </c>
      <c r="C28" s="8">
        <v>5.9</v>
      </c>
      <c r="D28" s="8">
        <v>0.9</v>
      </c>
      <c r="E28" s="8">
        <v>0.8</v>
      </c>
    </row>
    <row r="29" spans="1:5" ht="22.2" customHeight="1" x14ac:dyDescent="0.3">
      <c r="A29" s="14" t="s">
        <v>24</v>
      </c>
      <c r="B29" s="8">
        <v>9.5</v>
      </c>
      <c r="C29" s="8">
        <v>3.7</v>
      </c>
      <c r="D29" s="8">
        <v>0.6</v>
      </c>
      <c r="E29" s="8">
        <v>1.3</v>
      </c>
    </row>
    <row r="30" spans="1:5" ht="22.2" customHeight="1" x14ac:dyDescent="0.3">
      <c r="A30" s="14" t="s">
        <v>25</v>
      </c>
      <c r="B30" s="8">
        <v>9.6999999999999993</v>
      </c>
      <c r="C30" s="8">
        <v>5.8</v>
      </c>
      <c r="D30" s="8">
        <v>1</v>
      </c>
      <c r="E30" s="8">
        <v>1.3</v>
      </c>
    </row>
    <row r="31" spans="1:5" ht="22.2" customHeight="1" x14ac:dyDescent="0.3">
      <c r="A31" s="14" t="s">
        <v>26</v>
      </c>
      <c r="B31" s="8">
        <v>11.5</v>
      </c>
      <c r="C31" s="8">
        <v>5.2</v>
      </c>
      <c r="D31" s="8">
        <v>0.8</v>
      </c>
      <c r="E31" s="8">
        <v>0.8</v>
      </c>
    </row>
    <row r="32" spans="1:5" ht="22.2" customHeight="1" x14ac:dyDescent="0.3">
      <c r="A32" s="14" t="s">
        <v>27</v>
      </c>
      <c r="B32" s="8">
        <v>7.5</v>
      </c>
      <c r="C32" s="8">
        <v>4.4000000000000004</v>
      </c>
      <c r="D32" s="8">
        <v>0.7</v>
      </c>
      <c r="E32" s="8">
        <v>0.8</v>
      </c>
    </row>
    <row r="33" spans="1:5" ht="22.2" customHeight="1" x14ac:dyDescent="0.3">
      <c r="A33" s="14" t="s">
        <v>28</v>
      </c>
      <c r="B33" s="8">
        <v>10.5</v>
      </c>
      <c r="C33" s="8">
        <v>6.4</v>
      </c>
      <c r="D33" s="8">
        <v>1.2</v>
      </c>
      <c r="E33" s="8">
        <v>1.4</v>
      </c>
    </row>
    <row r="34" spans="1:5" ht="22.2" customHeight="1" x14ac:dyDescent="0.3">
      <c r="A34" s="14" t="s">
        <v>29</v>
      </c>
      <c r="B34" s="8">
        <v>7.3</v>
      </c>
      <c r="C34" s="8">
        <v>5</v>
      </c>
      <c r="D34" s="8">
        <v>0.7</v>
      </c>
      <c r="E34" s="8">
        <v>1</v>
      </c>
    </row>
    <row r="35" spans="1:5" ht="22.2" customHeight="1" x14ac:dyDescent="0.3">
      <c r="A35" s="8" t="s">
        <v>30</v>
      </c>
      <c r="B35" s="8">
        <v>4.0999999999999996</v>
      </c>
      <c r="C35" s="8">
        <v>3.1</v>
      </c>
      <c r="D35" s="8">
        <v>1.3</v>
      </c>
      <c r="E35" s="8">
        <v>1.4</v>
      </c>
    </row>
    <row r="36" spans="1:5" ht="22.2" customHeight="1" x14ac:dyDescent="0.3">
      <c r="A36" s="14" t="s">
        <v>31</v>
      </c>
      <c r="B36" s="8">
        <v>11.8</v>
      </c>
      <c r="C36" s="8">
        <v>5</v>
      </c>
      <c r="D36" s="8">
        <v>1.6</v>
      </c>
      <c r="E36" s="8">
        <v>1.6</v>
      </c>
    </row>
    <row r="37" spans="1:5" ht="22.2" customHeight="1" x14ac:dyDescent="0.3">
      <c r="A37" s="8"/>
      <c r="B37" s="35"/>
      <c r="C37" s="8"/>
      <c r="D37" s="8"/>
      <c r="E37" s="8"/>
    </row>
    <row r="38" spans="1:5" ht="22.2" customHeight="1" x14ac:dyDescent="0.3">
      <c r="A38" s="8"/>
      <c r="B38" s="35"/>
      <c r="C38" s="8"/>
      <c r="D38" s="8"/>
      <c r="E38" s="8"/>
    </row>
    <row r="39" spans="1:5" x14ac:dyDescent="0.3">
      <c r="A39" s="8"/>
      <c r="B39" s="35"/>
      <c r="C39" s="8"/>
      <c r="D39" s="8"/>
      <c r="E39" s="8"/>
    </row>
    <row r="40" spans="1:5" x14ac:dyDescent="0.3">
      <c r="A40" s="8"/>
      <c r="B40" s="35"/>
      <c r="C40" s="8"/>
      <c r="D40" s="8"/>
      <c r="E40" s="8"/>
    </row>
    <row r="41" spans="1:5" x14ac:dyDescent="0.3">
      <c r="A41" s="8"/>
      <c r="B41" s="35"/>
      <c r="C41" s="8"/>
      <c r="D41" s="8"/>
      <c r="E41" s="8"/>
    </row>
  </sheetData>
  <mergeCells count="5">
    <mergeCell ref="B4:B6"/>
    <mergeCell ref="A4:A6"/>
    <mergeCell ref="C4:C6"/>
    <mergeCell ref="D4:D6"/>
    <mergeCell ref="E4:E6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56"/>
  <sheetViews>
    <sheetView view="pageBreakPreview" topLeftCell="A13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124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0"/>
      <c r="B53" s="80"/>
      <c r="C53" s="80"/>
      <c r="D53" s="80"/>
      <c r="E53" s="80"/>
      <c r="F53" s="80"/>
      <c r="G53" s="80"/>
      <c r="H53" s="80"/>
      <c r="I53" s="80"/>
    </row>
    <row r="54" spans="1:11" ht="12.75" customHeight="1" x14ac:dyDescent="0.25">
      <c r="A54" s="80"/>
      <c r="B54" s="80"/>
      <c r="C54" s="80"/>
      <c r="D54" s="80"/>
      <c r="E54" s="80"/>
      <c r="F54" s="80"/>
      <c r="G54" s="80"/>
      <c r="H54" s="80"/>
      <c r="I54" s="80"/>
    </row>
    <row r="55" spans="1:11" ht="12.75" customHeight="1" x14ac:dyDescent="0.25">
      <c r="A55" s="80"/>
      <c r="B55" s="80"/>
      <c r="C55" s="80"/>
      <c r="D55" s="80"/>
      <c r="E55" s="80"/>
      <c r="F55" s="80"/>
      <c r="G55" s="80"/>
      <c r="H55" s="80"/>
      <c r="I55" s="80"/>
    </row>
    <row r="56" spans="1:11" ht="12.75" customHeight="1" x14ac:dyDescent="0.25">
      <c r="A56" s="80"/>
      <c r="B56" s="80"/>
      <c r="C56" s="80"/>
      <c r="D56" s="80"/>
      <c r="E56" s="80"/>
      <c r="F56" s="80"/>
      <c r="G56" s="80"/>
      <c r="H56" s="80"/>
      <c r="I56" s="80"/>
    </row>
  </sheetData>
  <mergeCells count="1">
    <mergeCell ref="A1:K52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43"/>
  <sheetViews>
    <sheetView zoomScale="75" zoomScaleNormal="75" zoomScaleSheetLayoutView="75" workbookViewId="0">
      <selection activeCell="I8" sqref="I8"/>
    </sheetView>
  </sheetViews>
  <sheetFormatPr defaultColWidth="9.109375" defaultRowHeight="15.6" x14ac:dyDescent="0.3"/>
  <cols>
    <col min="1" max="1" width="17.6640625" style="6" customWidth="1"/>
    <col min="2" max="2" width="9.44140625" style="6" customWidth="1"/>
    <col min="3" max="3" width="14.21875" style="6" customWidth="1"/>
    <col min="4" max="4" width="15.33203125" style="6" customWidth="1"/>
    <col min="5" max="5" width="16.6640625" style="6" customWidth="1"/>
    <col min="6" max="6" width="17.77734375" style="6" customWidth="1"/>
    <col min="7" max="7" width="19.33203125" style="6" customWidth="1"/>
    <col min="8" max="16384" width="9.109375" style="6"/>
  </cols>
  <sheetData>
    <row r="1" spans="1:8" s="13" customFormat="1" ht="19.5" customHeight="1" x14ac:dyDescent="0.3">
      <c r="A1" s="318" t="s">
        <v>125</v>
      </c>
      <c r="B1" s="318"/>
      <c r="C1" s="318"/>
      <c r="D1" s="318"/>
      <c r="E1" s="318"/>
      <c r="F1" s="318"/>
      <c r="G1" s="318"/>
    </row>
    <row r="2" spans="1:8" x14ac:dyDescent="0.3">
      <c r="A2" s="318"/>
      <c r="B2" s="318"/>
      <c r="C2" s="318"/>
      <c r="D2" s="318"/>
      <c r="E2" s="318"/>
      <c r="F2" s="318"/>
      <c r="G2" s="318"/>
    </row>
    <row r="3" spans="1:8" x14ac:dyDescent="0.3">
      <c r="A3" s="222"/>
      <c r="B3" s="222"/>
      <c r="C3" s="222"/>
      <c r="D3" s="222"/>
      <c r="E3" s="222"/>
      <c r="F3" s="222"/>
      <c r="G3" s="222"/>
    </row>
    <row r="4" spans="1:8" x14ac:dyDescent="0.3">
      <c r="A4" s="222"/>
      <c r="B4" s="222"/>
      <c r="C4" s="222"/>
      <c r="D4" s="222"/>
      <c r="E4" s="222"/>
      <c r="F4" s="220"/>
      <c r="G4" s="54"/>
    </row>
    <row r="5" spans="1:8" x14ac:dyDescent="0.3">
      <c r="A5" s="2"/>
      <c r="B5" s="200"/>
      <c r="C5" s="200"/>
      <c r="D5" s="380" t="s">
        <v>110</v>
      </c>
      <c r="E5" s="381"/>
      <c r="F5" s="381"/>
      <c r="G5" s="382"/>
    </row>
    <row r="6" spans="1:8" ht="30" customHeight="1" x14ac:dyDescent="0.3">
      <c r="A6" s="364"/>
      <c r="B6" s="371" t="s">
        <v>32</v>
      </c>
      <c r="C6" s="367" t="s">
        <v>71</v>
      </c>
      <c r="D6" s="367" t="s">
        <v>93</v>
      </c>
      <c r="E6" s="367" t="s">
        <v>63</v>
      </c>
      <c r="F6" s="368" t="s">
        <v>72</v>
      </c>
      <c r="G6" s="360" t="s">
        <v>73</v>
      </c>
      <c r="H6" s="4"/>
    </row>
    <row r="7" spans="1:8" ht="30" customHeight="1" x14ac:dyDescent="0.3">
      <c r="A7" s="365"/>
      <c r="B7" s="372"/>
      <c r="C7" s="367"/>
      <c r="D7" s="367"/>
      <c r="E7" s="367"/>
      <c r="F7" s="369"/>
      <c r="G7" s="363"/>
      <c r="H7" s="4"/>
    </row>
    <row r="8" spans="1:8" ht="44.4" customHeight="1" x14ac:dyDescent="0.3">
      <c r="A8" s="366"/>
      <c r="B8" s="373"/>
      <c r="C8" s="367"/>
      <c r="D8" s="367"/>
      <c r="E8" s="367"/>
      <c r="F8" s="370"/>
      <c r="G8" s="363"/>
      <c r="H8" s="4"/>
    </row>
    <row r="9" spans="1:8" ht="15" customHeight="1" x14ac:dyDescent="0.3">
      <c r="A9" s="226"/>
      <c r="B9" s="226"/>
      <c r="C9" s="224"/>
      <c r="D9" s="224"/>
      <c r="E9" s="224"/>
      <c r="F9" s="224"/>
      <c r="G9" s="84"/>
      <c r="H9" s="4"/>
    </row>
    <row r="10" spans="1:8" x14ac:dyDescent="0.3">
      <c r="A10" s="34" t="s">
        <v>35</v>
      </c>
      <c r="B10" s="105">
        <f>SUM(C10+D10+E10+F10+G10+'105'!B8+'105'!C8+'105'!D8+'105'!E8+'105'!F8+'106'!B8+'106'!C8+'106'!D8+'106'!E8+'106'!F8+'107'!B8+'107'!C8+'107'!D8+'107'!E8)</f>
        <v>100</v>
      </c>
      <c r="C10" s="20">
        <v>9.9</v>
      </c>
      <c r="D10" s="20">
        <v>6.2</v>
      </c>
      <c r="E10" s="34">
        <v>12.7</v>
      </c>
      <c r="F10" s="34">
        <v>3.3</v>
      </c>
      <c r="G10" s="34">
        <v>0.5</v>
      </c>
    </row>
    <row r="11" spans="1:8" ht="22.2" customHeight="1" x14ac:dyDescent="0.3">
      <c r="A11" s="14" t="s">
        <v>4</v>
      </c>
      <c r="B11" s="14"/>
      <c r="C11" s="8"/>
      <c r="D11" s="8"/>
      <c r="E11" s="8"/>
      <c r="F11" s="8"/>
    </row>
    <row r="12" spans="1:8" ht="22.2" customHeight="1" x14ac:dyDescent="0.3">
      <c r="A12" s="14" t="s">
        <v>5</v>
      </c>
      <c r="B12" s="14">
        <f>SUM(C12+D12+E12+F12+G12+'105'!B10+'105'!C10+'105'!D10+'105'!E10+'105'!F10+'106'!B10+'106'!C10+'106'!D10+'106'!E10+'106'!F10+'107'!B10+'107'!C10+'107'!D10+'107'!E10)</f>
        <v>100</v>
      </c>
      <c r="C12" s="8">
        <v>8.6</v>
      </c>
      <c r="D12" s="8">
        <v>2.1</v>
      </c>
      <c r="E12" s="8">
        <v>7.9</v>
      </c>
      <c r="F12" s="8">
        <v>3.9</v>
      </c>
      <c r="G12" s="8">
        <v>0.7</v>
      </c>
    </row>
    <row r="13" spans="1:8" ht="22.2" customHeight="1" x14ac:dyDescent="0.3">
      <c r="A13" s="14" t="s">
        <v>6</v>
      </c>
      <c r="B13" s="14">
        <f>SUM(C13+D13+E13+F13+G13+'105'!B11+'105'!C11+'105'!D11+'105'!E11+'105'!F11+'106'!B11+'106'!C11+'106'!D11+'106'!E11+'106'!F11+'107'!B11+'107'!C11+'107'!D11+'107'!E11)</f>
        <v>100</v>
      </c>
      <c r="C13" s="8">
        <v>25.8</v>
      </c>
      <c r="D13" s="8">
        <v>1.1000000000000001</v>
      </c>
      <c r="E13" s="8">
        <v>10.4</v>
      </c>
      <c r="F13" s="8">
        <v>5</v>
      </c>
      <c r="G13" s="8">
        <v>0.3</v>
      </c>
    </row>
    <row r="14" spans="1:8" ht="22.2" customHeight="1" x14ac:dyDescent="0.3">
      <c r="A14" s="14" t="s">
        <v>7</v>
      </c>
      <c r="B14" s="14">
        <f>SUM(C14+D14+E14+F14+G14+'105'!B12+'105'!C12+'105'!D12+'105'!E12+'105'!F12+'106'!B12+'106'!C12+'106'!D12+'106'!E12+'106'!F12+'107'!B12+'107'!C12+'107'!D12+'107'!E12)</f>
        <v>100</v>
      </c>
      <c r="C14" s="8">
        <v>16.3</v>
      </c>
      <c r="D14" s="8">
        <v>0.7</v>
      </c>
      <c r="E14" s="8">
        <v>11.8</v>
      </c>
      <c r="F14" s="8">
        <v>1.6</v>
      </c>
      <c r="G14" s="8">
        <v>0.3</v>
      </c>
    </row>
    <row r="15" spans="1:8" ht="22.2" customHeight="1" x14ac:dyDescent="0.3">
      <c r="A15" s="14" t="s">
        <v>8</v>
      </c>
      <c r="B15" s="14">
        <f>SUM(C15+D15+E15+F15+G15+'105'!B13+'105'!C13+'105'!D13+'105'!E13+'105'!F13+'106'!B13+'106'!C13+'106'!D13+'106'!E13+'106'!F13+'107'!B13+'107'!C13+'107'!D13+'107'!E13)</f>
        <v>100</v>
      </c>
      <c r="C15" s="8">
        <v>6.4</v>
      </c>
      <c r="D15" s="8">
        <v>23.3</v>
      </c>
      <c r="E15" s="8">
        <v>17.7</v>
      </c>
      <c r="F15" s="8">
        <v>3.1</v>
      </c>
      <c r="G15" s="8">
        <v>1.1000000000000001</v>
      </c>
    </row>
    <row r="16" spans="1:8" ht="22.2" customHeight="1" x14ac:dyDescent="0.3">
      <c r="A16" s="14" t="s">
        <v>9</v>
      </c>
      <c r="B16" s="14">
        <f>SUM(C16+D16+E16+F16+G16+'105'!B14+'105'!C14+'105'!D14+'105'!E14+'105'!F14+'106'!B14+'106'!C14+'106'!D14+'106'!E14+'106'!F14+'107'!B14+'107'!C14+'107'!D14+'107'!E14)</f>
        <v>100</v>
      </c>
      <c r="C16" s="8">
        <v>4.5999999999999996</v>
      </c>
      <c r="D16" s="8">
        <v>13</v>
      </c>
      <c r="E16" s="8">
        <v>18.8</v>
      </c>
      <c r="F16" s="8">
        <v>5.0999999999999996</v>
      </c>
      <c r="G16" s="8">
        <v>0.5</v>
      </c>
    </row>
    <row r="17" spans="1:7" ht="22.2" customHeight="1" x14ac:dyDescent="0.3">
      <c r="A17" s="14" t="s">
        <v>10</v>
      </c>
      <c r="B17" s="14">
        <f>SUM(C17+D17+E17+F17+G17+'105'!B15+'105'!C15+'105'!D15+'105'!E15+'105'!F15+'106'!B15+'106'!C15+'106'!D15+'106'!E15+'106'!F15+'107'!B15+'107'!C15+'107'!D15+'107'!E15)</f>
        <v>100</v>
      </c>
      <c r="C17" s="8">
        <v>18.8</v>
      </c>
      <c r="D17" s="8">
        <v>7.1</v>
      </c>
      <c r="E17" s="8">
        <v>11.1</v>
      </c>
      <c r="F17" s="8">
        <v>2.2999999999999998</v>
      </c>
      <c r="G17" s="8">
        <v>0.5</v>
      </c>
    </row>
    <row r="18" spans="1:7" ht="22.2" customHeight="1" x14ac:dyDescent="0.3">
      <c r="A18" s="14" t="s">
        <v>11</v>
      </c>
      <c r="B18" s="14">
        <f>SUM(C18+D18+E18+F18+G18+'105'!B16+'105'!C16+'105'!D16+'105'!E16+'105'!F16+'106'!B16+'106'!C16+'106'!D16+'106'!E16+'106'!F16+'107'!B16+'107'!C16+'107'!D16+'107'!E16)</f>
        <v>100</v>
      </c>
      <c r="C18" s="8">
        <v>14</v>
      </c>
      <c r="D18" s="8">
        <v>0.4</v>
      </c>
      <c r="E18" s="8">
        <v>15.5</v>
      </c>
      <c r="F18" s="8">
        <v>1.3</v>
      </c>
      <c r="G18" s="8">
        <v>0.3</v>
      </c>
    </row>
    <row r="19" spans="1:7" ht="22.2" customHeight="1" x14ac:dyDescent="0.3">
      <c r="A19" s="14" t="s">
        <v>12</v>
      </c>
      <c r="B19" s="14">
        <f>SUM(C19+D19+E19+F19+G19+'105'!B17+'105'!C17+'105'!D17+'105'!E17+'105'!F17+'106'!B17+'106'!C17+'106'!D17+'106'!E17+'106'!F17+'107'!B17+'107'!C17+'107'!D17+'107'!E17)</f>
        <v>100</v>
      </c>
      <c r="C19" s="8">
        <v>11.5</v>
      </c>
      <c r="D19" s="8">
        <v>3</v>
      </c>
      <c r="E19" s="8">
        <v>26.5</v>
      </c>
      <c r="F19" s="8">
        <v>8.1999999999999993</v>
      </c>
      <c r="G19" s="8">
        <v>0.6</v>
      </c>
    </row>
    <row r="20" spans="1:7" ht="22.2" customHeight="1" x14ac:dyDescent="0.3">
      <c r="A20" s="14" t="s">
        <v>13</v>
      </c>
      <c r="B20" s="14">
        <f>SUM(C20+D20+E20+F20+G20+'105'!B18+'105'!C18+'105'!D18+'105'!E18+'105'!F18+'106'!B18+'106'!C18+'106'!D18+'106'!E18+'106'!F18+'107'!B18+'107'!C18+'107'!D18+'107'!E18)</f>
        <v>100</v>
      </c>
      <c r="C20" s="8">
        <v>11.2</v>
      </c>
      <c r="D20" s="8">
        <v>8.3000000000000007</v>
      </c>
      <c r="E20" s="8">
        <v>9.6</v>
      </c>
      <c r="F20" s="8">
        <v>8.5</v>
      </c>
      <c r="G20" s="8">
        <v>0.3</v>
      </c>
    </row>
    <row r="21" spans="1:7" ht="22.2" customHeight="1" x14ac:dyDescent="0.3">
      <c r="A21" s="14" t="s">
        <v>14</v>
      </c>
      <c r="B21" s="14">
        <f>SUM(C21+D21+E21+F21+G21+'105'!B19+'105'!C19+'105'!D19+'105'!E19+'105'!F19+'106'!B19+'106'!C19+'106'!D19+'106'!E19+'106'!F19+'107'!B19+'107'!C19+'107'!D19+'107'!E19)</f>
        <v>100</v>
      </c>
      <c r="C21" s="8">
        <v>13.5</v>
      </c>
      <c r="D21" s="8">
        <v>0.5</v>
      </c>
      <c r="E21" s="8">
        <v>13.4</v>
      </c>
      <c r="F21" s="8">
        <v>4.0999999999999996</v>
      </c>
      <c r="G21" s="8">
        <v>0.5</v>
      </c>
    </row>
    <row r="22" spans="1:7" ht="22.2" customHeight="1" x14ac:dyDescent="0.3">
      <c r="A22" s="14" t="s">
        <v>15</v>
      </c>
      <c r="B22" s="14">
        <f>SUM(C22+D22+E22+F22+G22+'105'!B20+'105'!C20+'105'!D20+'105'!E20+'105'!F20+'106'!B20+'106'!C20+'106'!D20+'106'!E20+'106'!F20+'107'!B20+'107'!C20+'107'!D20+'107'!E20)</f>
        <v>100</v>
      </c>
      <c r="C22" s="8">
        <v>27.3</v>
      </c>
      <c r="D22" s="8">
        <v>4.3</v>
      </c>
      <c r="E22" s="8">
        <v>13.3</v>
      </c>
      <c r="F22" s="8">
        <v>1.9</v>
      </c>
      <c r="G22" s="8">
        <v>0.5</v>
      </c>
    </row>
    <row r="23" spans="1:7" ht="22.2" customHeight="1" x14ac:dyDescent="0.3">
      <c r="A23" s="14" t="s">
        <v>16</v>
      </c>
      <c r="B23" s="14">
        <f>SUM(C23+D23+E23+F23+G23+'105'!B21+'105'!C21+'105'!D21+'105'!E21+'105'!F21+'106'!B21+'106'!C21+'106'!D21+'106'!E21+'106'!F21+'107'!B21+'107'!C21+'107'!D21+'107'!E21)</f>
        <v>100</v>
      </c>
      <c r="C23" s="8">
        <v>6.9</v>
      </c>
      <c r="D23" s="8">
        <v>13.5</v>
      </c>
      <c r="E23" s="8">
        <v>20.9</v>
      </c>
      <c r="F23" s="8">
        <v>4.3</v>
      </c>
      <c r="G23" s="8">
        <v>1.3</v>
      </c>
    </row>
    <row r="24" spans="1:7" ht="22.2" customHeight="1" x14ac:dyDescent="0.3">
      <c r="A24" s="14" t="s">
        <v>17</v>
      </c>
      <c r="B24" s="14">
        <f>SUM(C24+D24+E24+F24+G24+'105'!B22+'105'!C22+'105'!D22+'105'!E22+'105'!F22+'106'!B22+'106'!C22+'106'!D22+'106'!E22+'106'!F22+'107'!B22+'107'!C22+'107'!D22+'107'!E22)</f>
        <v>100</v>
      </c>
      <c r="C24" s="8">
        <v>8.6</v>
      </c>
      <c r="D24" s="8">
        <v>3.4</v>
      </c>
      <c r="E24" s="8">
        <v>10.8</v>
      </c>
      <c r="F24" s="8">
        <v>3.1</v>
      </c>
      <c r="G24" s="8">
        <v>0.5</v>
      </c>
    </row>
    <row r="25" spans="1:7" ht="22.2" customHeight="1" x14ac:dyDescent="0.3">
      <c r="A25" s="14" t="s">
        <v>18</v>
      </c>
      <c r="B25" s="14">
        <f>SUM(C25+D25+E25+F25+G25+'105'!B23+'105'!C23+'105'!D23+'105'!E23+'105'!F23+'106'!B23+'106'!C23+'106'!D23+'106'!E23+'106'!F23+'107'!B23+'107'!C23+'107'!D23+'107'!E23)</f>
        <v>100</v>
      </c>
      <c r="C25" s="8">
        <v>19.7</v>
      </c>
      <c r="D25" s="8">
        <v>0.4</v>
      </c>
      <c r="E25" s="8">
        <v>16.2</v>
      </c>
      <c r="F25" s="8">
        <v>5.6</v>
      </c>
      <c r="G25" s="8">
        <v>0.4</v>
      </c>
    </row>
    <row r="26" spans="1:7" ht="22.2" customHeight="1" x14ac:dyDescent="0.3">
      <c r="A26" s="14" t="s">
        <v>19</v>
      </c>
      <c r="B26" s="14">
        <f>SUM(C26+D26+E26+F26+G26+'105'!B24+'105'!C24+'105'!D24+'105'!E24+'105'!F24+'106'!B24+'106'!C24+'106'!D24+'106'!E24+'106'!F24+'107'!B24+'107'!C24+'107'!D24+'107'!E24)</f>
        <v>100</v>
      </c>
      <c r="C26" s="8">
        <v>9.6999999999999993</v>
      </c>
      <c r="D26" s="8">
        <v>0</v>
      </c>
      <c r="E26" s="8">
        <v>9.4</v>
      </c>
      <c r="F26" s="8">
        <v>1.7</v>
      </c>
      <c r="G26" s="8">
        <v>0.4</v>
      </c>
    </row>
    <row r="27" spans="1:7" ht="22.2" customHeight="1" x14ac:dyDescent="0.3">
      <c r="A27" s="14" t="s">
        <v>20</v>
      </c>
      <c r="B27" s="14">
        <f>SUM(C27+D27+E27+F27+G27+'105'!B25+'105'!C25+'105'!D25+'105'!E25+'105'!F25+'106'!B25+'106'!C25+'106'!D25+'106'!E25+'106'!F25+'107'!B25+'107'!C25+'107'!D25+'107'!E25)</f>
        <v>100</v>
      </c>
      <c r="C27" s="8">
        <v>16.2</v>
      </c>
      <c r="D27" s="8">
        <v>21.2</v>
      </c>
      <c r="E27" s="8">
        <v>18.7</v>
      </c>
      <c r="F27" s="8">
        <v>2.2000000000000002</v>
      </c>
      <c r="G27" s="8">
        <v>0.2</v>
      </c>
    </row>
    <row r="28" spans="1:7" ht="22.2" customHeight="1" x14ac:dyDescent="0.3">
      <c r="A28" s="14" t="s">
        <v>21</v>
      </c>
      <c r="B28" s="14">
        <f>SUM(C28+D28+E28+F28+G28+'105'!B26+'105'!C26+'105'!D26+'105'!E26+'105'!F26+'106'!B26+'106'!C26+'106'!D26+'106'!E26+'106'!F26+'107'!B26+'107'!C26+'107'!D26+'107'!E26)</f>
        <v>100</v>
      </c>
      <c r="C28" s="8">
        <v>17.5</v>
      </c>
      <c r="D28" s="8">
        <v>2.1</v>
      </c>
      <c r="E28" s="8">
        <v>11.1</v>
      </c>
      <c r="F28" s="8">
        <v>9.5</v>
      </c>
      <c r="G28" s="8">
        <v>0.4</v>
      </c>
    </row>
    <row r="29" spans="1:7" ht="22.2" customHeight="1" x14ac:dyDescent="0.3">
      <c r="A29" s="14" t="s">
        <v>22</v>
      </c>
      <c r="B29" s="14">
        <f>SUM(C29+D29+E29+F29+G29+'105'!B27+'105'!C27+'105'!D27+'105'!E27+'105'!F27+'106'!B27+'106'!C27+'106'!D27+'106'!E27+'106'!F27+'107'!B27+'107'!C27+'107'!D27+'107'!E27)</f>
        <v>100</v>
      </c>
      <c r="C29" s="8">
        <v>18.2</v>
      </c>
      <c r="D29" s="8">
        <v>8</v>
      </c>
      <c r="E29" s="8">
        <v>14.9</v>
      </c>
      <c r="F29" s="8">
        <v>2.4</v>
      </c>
      <c r="G29" s="8">
        <v>0.4</v>
      </c>
    </row>
    <row r="30" spans="1:7" ht="22.2" customHeight="1" x14ac:dyDescent="0.3">
      <c r="A30" s="14" t="s">
        <v>23</v>
      </c>
      <c r="B30" s="14">
        <f>SUM(C30+D30+E30+F30+G30+'105'!B28+'105'!C28+'105'!D28+'105'!E28+'105'!F28+'106'!B28+'106'!C28+'106'!D28+'106'!E28+'106'!F28+'107'!B28+'107'!C28+'107'!D28+'107'!E28)</f>
        <v>100</v>
      </c>
      <c r="C30" s="8">
        <v>23.4</v>
      </c>
      <c r="D30" s="8">
        <v>1.2</v>
      </c>
      <c r="E30" s="8">
        <v>9.9</v>
      </c>
      <c r="F30" s="8">
        <v>1.5</v>
      </c>
      <c r="G30" s="8">
        <v>0.3</v>
      </c>
    </row>
    <row r="31" spans="1:7" ht="22.2" customHeight="1" x14ac:dyDescent="0.3">
      <c r="A31" s="14" t="s">
        <v>24</v>
      </c>
      <c r="B31" s="14">
        <f>SUM(C31+D31+E31+F31+G31+'105'!B29+'105'!C29+'105'!D29+'105'!E29+'105'!F29+'106'!B29+'106'!C29+'106'!D29+'106'!E29+'106'!F29+'107'!B29+'107'!C29+'107'!D29+'107'!E29)</f>
        <v>100</v>
      </c>
      <c r="C31" s="8">
        <v>10.5</v>
      </c>
      <c r="D31" s="8">
        <v>3.4</v>
      </c>
      <c r="E31" s="8">
        <v>13.8</v>
      </c>
      <c r="F31" s="8">
        <v>3.5</v>
      </c>
      <c r="G31" s="8">
        <v>0.6</v>
      </c>
    </row>
    <row r="32" spans="1:7" ht="22.2" customHeight="1" x14ac:dyDescent="0.3">
      <c r="A32" s="14" t="s">
        <v>25</v>
      </c>
      <c r="B32" s="14">
        <f>SUM(C32+D32+E32+F32+G32+'105'!B30+'105'!C30+'105'!D30+'105'!E30+'105'!F30+'106'!B30+'106'!C30+'106'!D30+'106'!E30+'106'!F30+'107'!B30+'107'!C30+'107'!D30+'107'!E30)</f>
        <v>100</v>
      </c>
      <c r="C32" s="8">
        <v>27</v>
      </c>
      <c r="D32" s="8">
        <v>0.3</v>
      </c>
      <c r="E32" s="8">
        <v>11.2</v>
      </c>
      <c r="F32" s="8">
        <v>2</v>
      </c>
      <c r="G32" s="8">
        <v>0.6</v>
      </c>
    </row>
    <row r="33" spans="1:7" ht="22.2" customHeight="1" x14ac:dyDescent="0.3">
      <c r="A33" s="14" t="s">
        <v>26</v>
      </c>
      <c r="B33" s="14">
        <f>SUM(C33+D33+E33+F33+G33+'105'!B31+'105'!C31+'105'!D31+'105'!E31+'105'!F31+'106'!B31+'106'!C31+'106'!D31+'106'!E31+'106'!F31+'107'!B31+'107'!C31+'107'!D31+'107'!E31)</f>
        <v>100</v>
      </c>
      <c r="C33" s="8">
        <v>23.4</v>
      </c>
      <c r="D33" s="8">
        <v>0.6</v>
      </c>
      <c r="E33" s="8">
        <v>11.1</v>
      </c>
      <c r="F33" s="8">
        <v>5.2</v>
      </c>
      <c r="G33" s="8">
        <v>0.4</v>
      </c>
    </row>
    <row r="34" spans="1:7" ht="22.2" customHeight="1" x14ac:dyDescent="0.3">
      <c r="A34" s="14" t="s">
        <v>27</v>
      </c>
      <c r="B34" s="14">
        <f>SUM(C34+D34+E34+F34+G34+'105'!B32+'105'!C32+'105'!D32+'105'!E32+'105'!F32+'106'!B32+'106'!C32+'106'!D32+'106'!E32+'106'!F32+'107'!B32+'107'!C32+'107'!D32+'107'!E32)</f>
        <v>100</v>
      </c>
      <c r="C34" s="8">
        <v>23.8</v>
      </c>
      <c r="D34" s="8">
        <v>0.6</v>
      </c>
      <c r="E34" s="8">
        <v>17.399999999999999</v>
      </c>
      <c r="F34" s="8">
        <v>3.1</v>
      </c>
      <c r="G34" s="8">
        <v>0.4</v>
      </c>
    </row>
    <row r="35" spans="1:7" ht="22.2" customHeight="1" x14ac:dyDescent="0.3">
      <c r="A35" s="14" t="s">
        <v>28</v>
      </c>
      <c r="B35" s="14">
        <f>SUM(C35+D35+E35+F35+G35+'105'!B33+'105'!C33+'105'!D33+'105'!E33+'105'!F33+'106'!B33+'106'!C33+'106'!D33+'106'!E33+'106'!F33+'107'!B33+'107'!C33+'107'!D33+'107'!E33)</f>
        <v>100</v>
      </c>
      <c r="C35" s="8">
        <v>19.399999999999999</v>
      </c>
      <c r="D35" s="8">
        <v>0.2</v>
      </c>
      <c r="E35" s="8">
        <v>4.8</v>
      </c>
      <c r="F35" s="8">
        <v>3.2</v>
      </c>
      <c r="G35" s="8">
        <v>0.4</v>
      </c>
    </row>
    <row r="36" spans="1:7" ht="22.2" customHeight="1" x14ac:dyDescent="0.3">
      <c r="A36" s="14" t="s">
        <v>29</v>
      </c>
      <c r="B36" s="14">
        <f>SUM(C36+D36+E36+F36+G36+'105'!B34+'105'!C34+'105'!D34+'105'!E34+'105'!F34+'106'!B34+'106'!C34+'106'!D34+'106'!E34+'106'!F34+'107'!B34+'107'!C34+'107'!D34+'107'!E34)</f>
        <v>100</v>
      </c>
      <c r="C36" s="8">
        <v>21.7</v>
      </c>
      <c r="D36" s="8">
        <v>6.3</v>
      </c>
      <c r="E36" s="8">
        <v>11</v>
      </c>
      <c r="F36" s="8">
        <v>3.6</v>
      </c>
      <c r="G36" s="8">
        <v>0.5</v>
      </c>
    </row>
    <row r="37" spans="1:7" ht="22.2" customHeight="1" x14ac:dyDescent="0.3">
      <c r="A37" s="8" t="s">
        <v>30</v>
      </c>
      <c r="B37" s="14">
        <f>SUM(C37+D37+E37+F37+G37+'105'!B35+'105'!C35+'105'!D35+'105'!E35+'105'!F35+'106'!B35+'106'!C35+'106'!D35+'106'!E35+'106'!F35+'107'!B35+'107'!C35+'107'!D35+'107'!E35)</f>
        <v>100</v>
      </c>
      <c r="C37" s="8">
        <v>0</v>
      </c>
      <c r="D37" s="38">
        <v>0</v>
      </c>
      <c r="E37" s="8">
        <v>4.5</v>
      </c>
      <c r="F37" s="8">
        <v>1</v>
      </c>
      <c r="G37" s="8">
        <v>0.3</v>
      </c>
    </row>
    <row r="38" spans="1:7" ht="22.2" customHeight="1" x14ac:dyDescent="0.3">
      <c r="A38" s="14" t="s">
        <v>31</v>
      </c>
      <c r="B38" s="14">
        <f>SUM(C38+D38+E38+F38+G38+'105'!B36+'105'!C36+'105'!D36+'105'!E36+'105'!F36+'106'!B36+'106'!C36+'106'!D36+'106'!E36+'106'!F36+'107'!B36+'107'!C36+'107'!D36+'107'!E36)</f>
        <v>100</v>
      </c>
      <c r="C38" s="8">
        <v>0</v>
      </c>
      <c r="D38" s="38">
        <v>1.3</v>
      </c>
      <c r="E38" s="8">
        <v>11.8</v>
      </c>
      <c r="F38" s="8">
        <v>1.9</v>
      </c>
      <c r="G38" s="8">
        <v>0.7</v>
      </c>
    </row>
    <row r="39" spans="1:7" x14ac:dyDescent="0.3">
      <c r="A39" s="8"/>
      <c r="B39" s="8"/>
      <c r="C39" s="8"/>
      <c r="D39" s="8"/>
      <c r="E39" s="8"/>
      <c r="F39" s="8"/>
      <c r="G39" s="8"/>
    </row>
    <row r="40" spans="1:7" x14ac:dyDescent="0.3">
      <c r="A40" s="8"/>
      <c r="B40" s="8"/>
      <c r="C40" s="8"/>
      <c r="D40" s="8"/>
      <c r="E40" s="8"/>
      <c r="F40" s="8"/>
      <c r="G40" s="8"/>
    </row>
    <row r="41" spans="1:7" x14ac:dyDescent="0.3">
      <c r="A41" s="8"/>
      <c r="B41" s="8"/>
      <c r="C41" s="8"/>
      <c r="D41" s="8"/>
      <c r="E41" s="8"/>
      <c r="F41" s="8"/>
      <c r="G41" s="8"/>
    </row>
    <row r="42" spans="1:7" x14ac:dyDescent="0.3">
      <c r="A42" s="8"/>
      <c r="B42" s="8"/>
      <c r="C42" s="8"/>
      <c r="D42" s="8"/>
      <c r="E42" s="8"/>
      <c r="F42" s="8"/>
      <c r="G42" s="8"/>
    </row>
    <row r="43" spans="1:7" x14ac:dyDescent="0.3">
      <c r="A43" s="8"/>
      <c r="B43" s="8"/>
      <c r="C43" s="8"/>
      <c r="D43" s="8"/>
      <c r="E43" s="8"/>
      <c r="F43" s="8"/>
      <c r="G43" s="8"/>
    </row>
  </sheetData>
  <mergeCells count="9">
    <mergeCell ref="A1:G2"/>
    <mergeCell ref="D5:G5"/>
    <mergeCell ref="A6:A8"/>
    <mergeCell ref="B6:B8"/>
    <mergeCell ref="C6:C8"/>
    <mergeCell ref="D6:D8"/>
    <mergeCell ref="E6:E8"/>
    <mergeCell ref="F6:F8"/>
    <mergeCell ref="G6:G8"/>
  </mergeCells>
  <pageMargins left="0.78740157480314965" right="0.23622047244094491" top="0.98425196850393704" bottom="0.98425196850393704" header="0.51181102362204722" footer="0.51181102362204722"/>
  <pageSetup paperSize="9" scale="85" firstPageNumber="104" orientation="portrait" useFirstPageNumber="1" r:id="rId1"/>
  <headerFooter alignWithMargins="0">
    <oddFooter>&amp;C&amp;P</oddFooter>
  </headerFooter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T41"/>
  <sheetViews>
    <sheetView zoomScale="75" zoomScaleNormal="75" zoomScaleSheetLayoutView="75" workbookViewId="0">
      <selection activeCell="I8" sqref="I8"/>
    </sheetView>
  </sheetViews>
  <sheetFormatPr defaultColWidth="9.109375" defaultRowHeight="15.6" x14ac:dyDescent="0.3"/>
  <cols>
    <col min="1" max="1" width="17.6640625" style="6" customWidth="1"/>
    <col min="2" max="2" width="13" style="179" customWidth="1"/>
    <col min="3" max="3" width="14.5546875" style="6" customWidth="1"/>
    <col min="4" max="4" width="14.6640625" style="6" customWidth="1"/>
    <col min="5" max="5" width="17.88671875" style="6" customWidth="1"/>
    <col min="6" max="6" width="18.21875" style="6" customWidth="1"/>
    <col min="7" max="7" width="19.77734375" customWidth="1"/>
    <col min="8" max="46" width="8.88671875" customWidth="1"/>
    <col min="47" max="16384" width="9.109375" style="6"/>
  </cols>
  <sheetData>
    <row r="1" spans="1:46" x14ac:dyDescent="0.3">
      <c r="A1" s="222"/>
      <c r="B1" s="47"/>
      <c r="C1" s="47"/>
      <c r="D1" s="47"/>
      <c r="E1" s="374" t="s">
        <v>41</v>
      </c>
      <c r="F1" s="374"/>
    </row>
    <row r="2" spans="1:46" x14ac:dyDescent="0.3">
      <c r="A2" s="2"/>
      <c r="B2" s="11"/>
      <c r="C2" s="3"/>
      <c r="D2" s="3"/>
      <c r="E2" s="3"/>
    </row>
    <row r="3" spans="1:46" ht="12.75" customHeight="1" x14ac:dyDescent="0.35">
      <c r="A3" s="63"/>
      <c r="B3" s="48"/>
      <c r="C3" s="49"/>
      <c r="D3" s="50"/>
      <c r="E3" s="227"/>
      <c r="F3" s="227"/>
    </row>
    <row r="4" spans="1:46" ht="30" customHeight="1" x14ac:dyDescent="0.3">
      <c r="A4" s="375"/>
      <c r="B4" s="367" t="s">
        <v>33</v>
      </c>
      <c r="C4" s="367" t="s">
        <v>75</v>
      </c>
      <c r="D4" s="378" t="s">
        <v>76</v>
      </c>
      <c r="E4" s="367" t="s">
        <v>77</v>
      </c>
      <c r="F4" s="360" t="s">
        <v>78</v>
      </c>
      <c r="G4" s="32"/>
      <c r="AO4" s="6"/>
      <c r="AP4" s="6"/>
      <c r="AQ4" s="6"/>
      <c r="AR4" s="6"/>
      <c r="AS4" s="6"/>
      <c r="AT4" s="6"/>
    </row>
    <row r="5" spans="1:46" ht="30" customHeight="1" x14ac:dyDescent="0.3">
      <c r="A5" s="376"/>
      <c r="B5" s="367"/>
      <c r="C5" s="367"/>
      <c r="D5" s="378"/>
      <c r="E5" s="367"/>
      <c r="F5" s="360"/>
      <c r="G5" s="32"/>
      <c r="AO5" s="6"/>
      <c r="AP5" s="6"/>
      <c r="AQ5" s="6"/>
      <c r="AR5" s="6"/>
      <c r="AS5" s="6"/>
      <c r="AT5" s="6"/>
    </row>
    <row r="6" spans="1:46" ht="71.25" customHeight="1" x14ac:dyDescent="0.3">
      <c r="A6" s="377"/>
      <c r="B6" s="367"/>
      <c r="C6" s="367"/>
      <c r="D6" s="378"/>
      <c r="E6" s="367"/>
      <c r="F6" s="360"/>
      <c r="G6" s="186"/>
      <c r="AO6" s="6"/>
      <c r="AP6" s="6"/>
      <c r="AQ6" s="6"/>
      <c r="AR6" s="6"/>
      <c r="AS6" s="6"/>
      <c r="AT6" s="6"/>
    </row>
    <row r="7" spans="1:46" ht="13.5" customHeight="1" x14ac:dyDescent="0.3">
      <c r="A7" s="226"/>
      <c r="B7" s="224"/>
      <c r="C7" s="224"/>
      <c r="D7" s="224"/>
      <c r="E7" s="224"/>
      <c r="F7" s="224"/>
      <c r="G7" s="186"/>
      <c r="AO7" s="6"/>
      <c r="AP7" s="6"/>
      <c r="AQ7" s="6"/>
      <c r="AR7" s="6"/>
      <c r="AS7" s="6"/>
      <c r="AT7" s="6"/>
    </row>
    <row r="8" spans="1:46" ht="17.399999999999999" customHeight="1" x14ac:dyDescent="0.3">
      <c r="A8" s="34" t="s">
        <v>35</v>
      </c>
      <c r="B8" s="21">
        <v>2.9</v>
      </c>
      <c r="C8" s="197">
        <v>16.7</v>
      </c>
      <c r="D8" s="197">
        <v>8.1999999999999993</v>
      </c>
      <c r="E8" s="197">
        <v>0.9</v>
      </c>
      <c r="F8" s="197">
        <v>3.7</v>
      </c>
      <c r="G8" s="198"/>
    </row>
    <row r="9" spans="1:46" ht="21" customHeight="1" x14ac:dyDescent="0.3">
      <c r="A9" s="14" t="s">
        <v>4</v>
      </c>
      <c r="B9" s="7"/>
      <c r="C9" s="7"/>
      <c r="D9" s="7"/>
      <c r="E9" s="33"/>
      <c r="F9" s="7"/>
      <c r="G9" s="8"/>
    </row>
    <row r="10" spans="1:46" x14ac:dyDescent="0.3">
      <c r="A10" s="14" t="s">
        <v>5</v>
      </c>
      <c r="B10" s="7">
        <v>2.8</v>
      </c>
      <c r="C10" s="7">
        <v>20.399999999999999</v>
      </c>
      <c r="D10" s="7">
        <v>10.8</v>
      </c>
      <c r="E10" s="38">
        <v>2.7</v>
      </c>
      <c r="F10" s="7">
        <v>1.6</v>
      </c>
      <c r="G10" s="8"/>
    </row>
    <row r="11" spans="1:46" ht="22.2" customHeight="1" x14ac:dyDescent="0.3">
      <c r="A11" s="14" t="s">
        <v>6</v>
      </c>
      <c r="B11" s="7">
        <v>2.2000000000000002</v>
      </c>
      <c r="C11" s="7">
        <v>10.3</v>
      </c>
      <c r="D11" s="7">
        <v>5.6</v>
      </c>
      <c r="E11" s="38">
        <v>0.9</v>
      </c>
      <c r="F11" s="7">
        <v>1.8</v>
      </c>
      <c r="G11" s="8"/>
    </row>
    <row r="12" spans="1:46" ht="22.2" customHeight="1" x14ac:dyDescent="0.3">
      <c r="A12" s="14" t="s">
        <v>7</v>
      </c>
      <c r="B12" s="7">
        <v>2.4</v>
      </c>
      <c r="C12" s="7">
        <v>16.100000000000001</v>
      </c>
      <c r="D12" s="7">
        <v>8.6</v>
      </c>
      <c r="E12" s="38">
        <v>0.8</v>
      </c>
      <c r="F12" s="7">
        <v>1</v>
      </c>
      <c r="G12" s="8"/>
    </row>
    <row r="13" spans="1:46" ht="22.2" customHeight="1" x14ac:dyDescent="0.3">
      <c r="A13" s="14" t="s">
        <v>8</v>
      </c>
      <c r="B13" s="7">
        <v>1.9</v>
      </c>
      <c r="C13" s="7">
        <v>12.9</v>
      </c>
      <c r="D13" s="7">
        <v>6.9</v>
      </c>
      <c r="E13" s="38">
        <v>0.5</v>
      </c>
      <c r="F13" s="7">
        <v>2</v>
      </c>
      <c r="G13" s="8"/>
    </row>
    <row r="14" spans="1:46" ht="22.2" customHeight="1" x14ac:dyDescent="0.3">
      <c r="A14" s="14" t="s">
        <v>9</v>
      </c>
      <c r="B14" s="7">
        <v>3</v>
      </c>
      <c r="C14" s="7">
        <v>16.8</v>
      </c>
      <c r="D14" s="7">
        <v>10.4</v>
      </c>
      <c r="E14" s="38">
        <v>0.6</v>
      </c>
      <c r="F14" s="7">
        <v>1</v>
      </c>
      <c r="G14" s="8"/>
    </row>
    <row r="15" spans="1:46" ht="22.2" customHeight="1" x14ac:dyDescent="0.3">
      <c r="A15" s="14" t="s">
        <v>10</v>
      </c>
      <c r="B15" s="7">
        <v>1.7</v>
      </c>
      <c r="C15" s="14">
        <v>10.7</v>
      </c>
      <c r="D15" s="7">
        <v>5.5</v>
      </c>
      <c r="E15" s="38">
        <v>0.5</v>
      </c>
      <c r="F15" s="7">
        <v>1.5</v>
      </c>
      <c r="G15" s="8"/>
    </row>
    <row r="16" spans="1:46" ht="22.2" customHeight="1" x14ac:dyDescent="0.3">
      <c r="A16" s="14" t="s">
        <v>11</v>
      </c>
      <c r="B16" s="7">
        <v>2.7</v>
      </c>
      <c r="C16" s="8">
        <v>15.9</v>
      </c>
      <c r="D16" s="38">
        <v>8.4</v>
      </c>
      <c r="E16" s="38">
        <v>1.2</v>
      </c>
      <c r="F16" s="7">
        <v>1</v>
      </c>
      <c r="G16" s="8"/>
    </row>
    <row r="17" spans="1:7" ht="22.2" customHeight="1" x14ac:dyDescent="0.3">
      <c r="A17" s="14" t="s">
        <v>12</v>
      </c>
      <c r="B17" s="7">
        <v>1.4</v>
      </c>
      <c r="C17" s="8">
        <v>12</v>
      </c>
      <c r="D17" s="38">
        <v>4.7</v>
      </c>
      <c r="E17" s="38">
        <v>0.8</v>
      </c>
      <c r="F17" s="7">
        <v>1.4</v>
      </c>
      <c r="G17" s="8"/>
    </row>
    <row r="18" spans="1:7" ht="22.2" customHeight="1" x14ac:dyDescent="0.3">
      <c r="A18" s="14" t="s">
        <v>13</v>
      </c>
      <c r="B18" s="7">
        <v>7.5</v>
      </c>
      <c r="C18" s="8">
        <v>14.9</v>
      </c>
      <c r="D18" s="38">
        <v>5.2</v>
      </c>
      <c r="E18" s="38">
        <v>1</v>
      </c>
      <c r="F18" s="7">
        <v>1.1000000000000001</v>
      </c>
      <c r="G18" s="8"/>
    </row>
    <row r="19" spans="1:7" ht="22.2" customHeight="1" x14ac:dyDescent="0.3">
      <c r="A19" s="14" t="s">
        <v>14</v>
      </c>
      <c r="B19" s="7">
        <v>4.0999999999999996</v>
      </c>
      <c r="C19" s="8">
        <v>20.9</v>
      </c>
      <c r="D19" s="38">
        <v>11.2</v>
      </c>
      <c r="E19" s="38">
        <v>1.2</v>
      </c>
      <c r="F19" s="7">
        <v>1.5</v>
      </c>
      <c r="G19" s="8"/>
    </row>
    <row r="20" spans="1:7" ht="22.2" customHeight="1" x14ac:dyDescent="0.3">
      <c r="A20" s="14" t="s">
        <v>15</v>
      </c>
      <c r="B20" s="7">
        <v>1.3</v>
      </c>
      <c r="C20" s="8">
        <v>11.9</v>
      </c>
      <c r="D20" s="38">
        <v>9.4</v>
      </c>
      <c r="E20" s="38">
        <v>0.4</v>
      </c>
      <c r="F20" s="7">
        <v>0.8</v>
      </c>
      <c r="G20" s="8"/>
    </row>
    <row r="21" spans="1:7" ht="22.2" customHeight="1" x14ac:dyDescent="0.3">
      <c r="A21" s="14" t="s">
        <v>16</v>
      </c>
      <c r="B21" s="7">
        <v>1.8</v>
      </c>
      <c r="C21" s="8">
        <v>10.6</v>
      </c>
      <c r="D21" s="38">
        <v>7.7</v>
      </c>
      <c r="E21" s="38">
        <v>0.7</v>
      </c>
      <c r="F21" s="7">
        <v>1</v>
      </c>
      <c r="G21" s="8"/>
    </row>
    <row r="22" spans="1:7" ht="22.2" customHeight="1" x14ac:dyDescent="0.3">
      <c r="A22" s="14" t="s">
        <v>17</v>
      </c>
      <c r="B22" s="7">
        <v>2.6</v>
      </c>
      <c r="C22" s="8">
        <v>16.7</v>
      </c>
      <c r="D22" s="38">
        <v>9.4</v>
      </c>
      <c r="E22" s="38">
        <v>1.2</v>
      </c>
      <c r="F22" s="7">
        <v>5.3</v>
      </c>
      <c r="G22" s="8"/>
    </row>
    <row r="23" spans="1:7" ht="22.2" customHeight="1" x14ac:dyDescent="0.3">
      <c r="A23" s="14" t="s">
        <v>18</v>
      </c>
      <c r="B23" s="7">
        <v>1.4</v>
      </c>
      <c r="C23" s="8">
        <v>12.9</v>
      </c>
      <c r="D23" s="38">
        <v>10.6</v>
      </c>
      <c r="E23" s="38">
        <v>0.7</v>
      </c>
      <c r="F23" s="7">
        <v>1.3</v>
      </c>
      <c r="G23" s="8"/>
    </row>
    <row r="24" spans="1:7" ht="22.2" customHeight="1" x14ac:dyDescent="0.3">
      <c r="A24" s="14" t="s">
        <v>19</v>
      </c>
      <c r="B24" s="7">
        <v>4.5</v>
      </c>
      <c r="C24" s="8">
        <v>15.4</v>
      </c>
      <c r="D24" s="38">
        <v>18.7</v>
      </c>
      <c r="E24" s="38">
        <v>1.1000000000000001</v>
      </c>
      <c r="F24" s="7">
        <v>3.4</v>
      </c>
      <c r="G24" s="8"/>
    </row>
    <row r="25" spans="1:7" ht="22.2" customHeight="1" x14ac:dyDescent="0.3">
      <c r="A25" s="14" t="s">
        <v>20</v>
      </c>
      <c r="B25" s="7">
        <v>2.1</v>
      </c>
      <c r="C25" s="8">
        <v>8.1</v>
      </c>
      <c r="D25" s="38">
        <v>7.7</v>
      </c>
      <c r="E25" s="38">
        <v>0.4</v>
      </c>
      <c r="F25" s="7">
        <v>0.8</v>
      </c>
      <c r="G25" s="8"/>
    </row>
    <row r="26" spans="1:7" ht="22.2" customHeight="1" x14ac:dyDescent="0.3">
      <c r="A26" s="14" t="s">
        <v>21</v>
      </c>
      <c r="B26" s="7">
        <v>2.4</v>
      </c>
      <c r="C26" s="8">
        <v>11.4</v>
      </c>
      <c r="D26" s="38">
        <v>7.6</v>
      </c>
      <c r="E26" s="38">
        <v>1</v>
      </c>
      <c r="F26" s="7">
        <v>1</v>
      </c>
      <c r="G26" s="8"/>
    </row>
    <row r="27" spans="1:7" ht="22.2" customHeight="1" x14ac:dyDescent="0.3">
      <c r="A27" s="14" t="s">
        <v>22</v>
      </c>
      <c r="B27" s="7">
        <v>1.4</v>
      </c>
      <c r="C27" s="8">
        <v>14.6</v>
      </c>
      <c r="D27" s="38">
        <v>6.3</v>
      </c>
      <c r="E27" s="38">
        <v>0.5</v>
      </c>
      <c r="F27" s="7">
        <v>0.8</v>
      </c>
      <c r="G27" s="8"/>
    </row>
    <row r="28" spans="1:7" ht="22.2" customHeight="1" x14ac:dyDescent="0.3">
      <c r="A28" s="14" t="s">
        <v>23</v>
      </c>
      <c r="B28" s="7">
        <v>2.1</v>
      </c>
      <c r="C28" s="8">
        <v>12.8</v>
      </c>
      <c r="D28" s="38">
        <v>7.3</v>
      </c>
      <c r="E28" s="38">
        <v>1</v>
      </c>
      <c r="F28" s="7">
        <v>1.4</v>
      </c>
      <c r="G28" s="8"/>
    </row>
    <row r="29" spans="1:7" ht="22.2" customHeight="1" x14ac:dyDescent="0.3">
      <c r="A29" s="14" t="s">
        <v>24</v>
      </c>
      <c r="B29" s="7">
        <v>2.7</v>
      </c>
      <c r="C29" s="8">
        <v>14</v>
      </c>
      <c r="D29" s="38">
        <v>8.3000000000000007</v>
      </c>
      <c r="E29" s="38">
        <v>0.7</v>
      </c>
      <c r="F29" s="7">
        <v>3.6</v>
      </c>
      <c r="G29" s="8"/>
    </row>
    <row r="30" spans="1:7" ht="22.2" customHeight="1" x14ac:dyDescent="0.3">
      <c r="A30" s="14" t="s">
        <v>25</v>
      </c>
      <c r="B30" s="7">
        <v>1.4</v>
      </c>
      <c r="C30" s="8">
        <v>11.6</v>
      </c>
      <c r="D30" s="38">
        <v>6.1</v>
      </c>
      <c r="E30" s="38">
        <v>1.1000000000000001</v>
      </c>
      <c r="F30" s="7">
        <v>1.1000000000000001</v>
      </c>
      <c r="G30" s="8"/>
    </row>
    <row r="31" spans="1:7" ht="22.2" customHeight="1" x14ac:dyDescent="0.3">
      <c r="A31" s="14" t="s">
        <v>26</v>
      </c>
      <c r="B31" s="7">
        <v>2.2000000000000002</v>
      </c>
      <c r="C31" s="8">
        <v>10.199999999999999</v>
      </c>
      <c r="D31" s="38">
        <v>5.4</v>
      </c>
      <c r="E31" s="38">
        <v>0.6</v>
      </c>
      <c r="F31" s="7">
        <v>0.8</v>
      </c>
      <c r="G31" s="8"/>
    </row>
    <row r="32" spans="1:7" ht="22.2" customHeight="1" x14ac:dyDescent="0.3">
      <c r="A32" s="14" t="s">
        <v>27</v>
      </c>
      <c r="B32" s="7">
        <v>2.1</v>
      </c>
      <c r="C32" s="8">
        <v>12.1</v>
      </c>
      <c r="D32" s="38">
        <v>7.1</v>
      </c>
      <c r="E32" s="38">
        <v>0.4</v>
      </c>
      <c r="F32" s="7">
        <v>1</v>
      </c>
      <c r="G32" s="8"/>
    </row>
    <row r="33" spans="1:7" ht="22.2" customHeight="1" x14ac:dyDescent="0.3">
      <c r="A33" s="14" t="s">
        <v>28</v>
      </c>
      <c r="B33" s="7">
        <v>3.9</v>
      </c>
      <c r="C33" s="8">
        <v>12.2</v>
      </c>
      <c r="D33" s="38">
        <v>6.3</v>
      </c>
      <c r="E33" s="38">
        <v>0.9</v>
      </c>
      <c r="F33" s="7">
        <v>1.4</v>
      </c>
      <c r="G33" s="8"/>
    </row>
    <row r="34" spans="1:7" ht="22.2" customHeight="1" x14ac:dyDescent="0.3">
      <c r="A34" s="14" t="s">
        <v>29</v>
      </c>
      <c r="B34" s="7">
        <v>1.2</v>
      </c>
      <c r="C34" s="8">
        <v>11.1</v>
      </c>
      <c r="D34" s="38">
        <v>5.9</v>
      </c>
      <c r="E34" s="38">
        <v>0.6</v>
      </c>
      <c r="F34" s="7">
        <v>1.2</v>
      </c>
      <c r="G34" s="8"/>
    </row>
    <row r="35" spans="1:7" ht="22.2" customHeight="1" x14ac:dyDescent="0.3">
      <c r="A35" s="8" t="s">
        <v>30</v>
      </c>
      <c r="B35" s="7">
        <v>3.9</v>
      </c>
      <c r="C35" s="8">
        <v>26.3</v>
      </c>
      <c r="D35" s="38">
        <v>6.4</v>
      </c>
      <c r="E35" s="38">
        <v>0.9</v>
      </c>
      <c r="F35" s="7">
        <v>10.9</v>
      </c>
      <c r="G35" s="8"/>
    </row>
    <row r="36" spans="1:7" ht="22.2" customHeight="1" x14ac:dyDescent="0.3">
      <c r="A36" s="14" t="s">
        <v>31</v>
      </c>
      <c r="B36" s="7">
        <v>3.5</v>
      </c>
      <c r="C36" s="8">
        <v>20.100000000000001</v>
      </c>
      <c r="D36" s="38">
        <v>10.1</v>
      </c>
      <c r="E36" s="38">
        <v>2.6</v>
      </c>
      <c r="F36" s="7">
        <v>1.9</v>
      </c>
      <c r="G36" s="8"/>
    </row>
    <row r="37" spans="1:7" ht="22.2" customHeight="1" x14ac:dyDescent="0.3">
      <c r="A37" s="8"/>
      <c r="B37" s="35"/>
      <c r="C37" s="8"/>
      <c r="D37" s="8"/>
      <c r="E37" s="8"/>
      <c r="F37" s="8"/>
    </row>
    <row r="38" spans="1:7" ht="22.2" customHeight="1" x14ac:dyDescent="0.3">
      <c r="A38" s="8"/>
      <c r="B38" s="35"/>
      <c r="C38" s="8"/>
      <c r="D38" s="8"/>
      <c r="E38" s="8"/>
      <c r="F38" s="8"/>
    </row>
    <row r="39" spans="1:7" x14ac:dyDescent="0.3">
      <c r="A39" s="8"/>
      <c r="B39" s="35"/>
      <c r="C39" s="8"/>
      <c r="D39" s="8"/>
      <c r="E39" s="8"/>
      <c r="F39" s="8"/>
    </row>
    <row r="40" spans="1:7" x14ac:dyDescent="0.3">
      <c r="A40" s="8"/>
      <c r="B40" s="35"/>
      <c r="C40" s="8"/>
      <c r="D40" s="8"/>
      <c r="E40" s="8"/>
      <c r="F40" s="8"/>
    </row>
    <row r="41" spans="1:7" x14ac:dyDescent="0.3">
      <c r="A41" s="8"/>
      <c r="B41" s="35"/>
      <c r="C41" s="8"/>
      <c r="D41" s="8"/>
      <c r="E41" s="8"/>
      <c r="F41" s="8"/>
    </row>
  </sheetData>
  <mergeCells count="7">
    <mergeCell ref="E1:F1"/>
    <mergeCell ref="A4:A6"/>
    <mergeCell ref="B4:B6"/>
    <mergeCell ref="C4:C6"/>
    <mergeCell ref="D4:D6"/>
    <mergeCell ref="E4:E6"/>
    <mergeCell ref="F4:F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R41"/>
  <sheetViews>
    <sheetView zoomScale="75" zoomScaleNormal="75" zoomScaleSheetLayoutView="75" workbookViewId="0">
      <selection activeCell="I8" sqref="I8"/>
    </sheetView>
  </sheetViews>
  <sheetFormatPr defaultColWidth="9.109375" defaultRowHeight="15.6" x14ac:dyDescent="0.3"/>
  <cols>
    <col min="1" max="1" width="17.6640625" style="6" customWidth="1"/>
    <col min="2" max="2" width="12.6640625" style="179" customWidth="1"/>
    <col min="3" max="3" width="14.5546875" style="6" customWidth="1"/>
    <col min="4" max="4" width="14.6640625" style="6" customWidth="1"/>
    <col min="5" max="5" width="17.88671875" style="6" customWidth="1"/>
    <col min="6" max="6" width="18.21875" style="6" customWidth="1"/>
    <col min="7" max="7" width="19.77734375" customWidth="1"/>
    <col min="8" max="18" width="8.88671875" customWidth="1"/>
    <col min="19" max="16384" width="9.109375" style="6"/>
  </cols>
  <sheetData>
    <row r="1" spans="1:18" x14ac:dyDescent="0.3">
      <c r="A1" s="222"/>
      <c r="B1" s="47"/>
      <c r="C1" s="47"/>
      <c r="D1" s="47"/>
      <c r="E1" s="374" t="s">
        <v>41</v>
      </c>
      <c r="F1" s="374"/>
    </row>
    <row r="2" spans="1:18" x14ac:dyDescent="0.3">
      <c r="A2" s="2"/>
      <c r="B2" s="11"/>
      <c r="C2" s="3"/>
      <c r="D2" s="3"/>
      <c r="E2" s="3"/>
    </row>
    <row r="3" spans="1:18" ht="12.75" customHeight="1" x14ac:dyDescent="0.35">
      <c r="A3" s="63"/>
      <c r="B3" s="48"/>
      <c r="C3" s="49"/>
      <c r="D3" s="50"/>
      <c r="E3" s="379"/>
      <c r="F3" s="379"/>
    </row>
    <row r="4" spans="1:18" ht="30" customHeight="1" x14ac:dyDescent="0.3">
      <c r="A4" s="364"/>
      <c r="B4" s="367" t="s">
        <v>79</v>
      </c>
      <c r="C4" s="367" t="s">
        <v>80</v>
      </c>
      <c r="D4" s="367" t="s">
        <v>81</v>
      </c>
      <c r="E4" s="367" t="s">
        <v>82</v>
      </c>
      <c r="F4" s="360" t="s">
        <v>83</v>
      </c>
      <c r="G4" s="32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ht="30" customHeight="1" x14ac:dyDescent="0.3">
      <c r="A5" s="365"/>
      <c r="B5" s="367"/>
      <c r="C5" s="367"/>
      <c r="D5" s="367"/>
      <c r="E5" s="367"/>
      <c r="F5" s="360"/>
      <c r="G5" s="32"/>
      <c r="H5" s="6"/>
      <c r="I5" s="6"/>
      <c r="J5" s="6"/>
      <c r="K5" s="6"/>
      <c r="L5" s="6"/>
      <c r="M5" s="6"/>
      <c r="N5" s="6"/>
      <c r="O5" s="6"/>
      <c r="P5" s="6"/>
      <c r="Q5" s="6"/>
      <c r="R5" s="6"/>
    </row>
    <row r="6" spans="1:18" ht="60.75" customHeight="1" x14ac:dyDescent="0.3">
      <c r="A6" s="366"/>
      <c r="B6" s="367"/>
      <c r="C6" s="367"/>
      <c r="D6" s="367"/>
      <c r="E6" s="367"/>
      <c r="F6" s="360"/>
      <c r="G6" s="18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14.25" customHeight="1" x14ac:dyDescent="0.3">
      <c r="A7" s="226"/>
      <c r="B7" s="224"/>
      <c r="C7" s="224"/>
      <c r="D7" s="224"/>
      <c r="E7" s="224"/>
      <c r="F7" s="224"/>
      <c r="G7" s="186"/>
      <c r="H7" s="6"/>
      <c r="I7" s="6"/>
      <c r="J7" s="6"/>
      <c r="K7" s="6"/>
      <c r="L7" s="6"/>
      <c r="M7" s="6"/>
      <c r="N7" s="6"/>
      <c r="O7" s="6"/>
      <c r="P7" s="6"/>
      <c r="Q7" s="6"/>
      <c r="R7" s="6"/>
    </row>
    <row r="8" spans="1:18" ht="16.2" customHeight="1" x14ac:dyDescent="0.3">
      <c r="A8" s="34" t="s">
        <v>35</v>
      </c>
      <c r="B8" s="34">
        <v>5</v>
      </c>
      <c r="C8" s="196">
        <v>7.4</v>
      </c>
      <c r="D8" s="196">
        <v>3.6</v>
      </c>
      <c r="E8" s="196">
        <v>1.4</v>
      </c>
      <c r="F8" s="196">
        <v>5.5</v>
      </c>
      <c r="G8" s="184"/>
    </row>
    <row r="9" spans="1:18" x14ac:dyDescent="0.3">
      <c r="A9" s="14" t="s">
        <v>4</v>
      </c>
      <c r="B9" s="8"/>
      <c r="C9" s="8"/>
      <c r="D9" s="8"/>
      <c r="E9" s="8"/>
      <c r="F9" s="8"/>
    </row>
    <row r="10" spans="1:18" ht="18.600000000000001" customHeight="1" x14ac:dyDescent="0.3">
      <c r="A10" s="14" t="s">
        <v>5</v>
      </c>
      <c r="B10" s="8">
        <v>2.4</v>
      </c>
      <c r="C10" s="8">
        <v>7.3</v>
      </c>
      <c r="D10" s="8">
        <v>1.7</v>
      </c>
      <c r="E10" s="8">
        <v>1.4</v>
      </c>
      <c r="F10" s="8">
        <v>8.6999999999999993</v>
      </c>
    </row>
    <row r="11" spans="1:18" ht="22.2" customHeight="1" x14ac:dyDescent="0.3">
      <c r="A11" s="14" t="s">
        <v>6</v>
      </c>
      <c r="B11" s="8">
        <v>2.1</v>
      </c>
      <c r="C11" s="8">
        <v>8.9</v>
      </c>
      <c r="D11" s="8">
        <v>1.1000000000000001</v>
      </c>
      <c r="E11" s="8">
        <v>0.6</v>
      </c>
      <c r="F11" s="8">
        <v>8.6999999999999993</v>
      </c>
    </row>
    <row r="12" spans="1:18" ht="22.2" customHeight="1" x14ac:dyDescent="0.3">
      <c r="A12" s="14" t="s">
        <v>7</v>
      </c>
      <c r="B12" s="8">
        <v>3.8</v>
      </c>
      <c r="C12" s="8">
        <v>9.9</v>
      </c>
      <c r="D12" s="8">
        <v>2.7</v>
      </c>
      <c r="E12" s="8">
        <v>0.7</v>
      </c>
      <c r="F12" s="8">
        <v>7.5</v>
      </c>
    </row>
    <row r="13" spans="1:18" ht="22.2" customHeight="1" x14ac:dyDescent="0.3">
      <c r="A13" s="14" t="s">
        <v>8</v>
      </c>
      <c r="B13" s="8">
        <v>3.8</v>
      </c>
      <c r="C13" s="8">
        <v>5.5</v>
      </c>
      <c r="D13" s="8">
        <v>1.9</v>
      </c>
      <c r="E13" s="8">
        <v>1.4</v>
      </c>
      <c r="F13" s="8">
        <v>3.2</v>
      </c>
    </row>
    <row r="14" spans="1:18" ht="22.2" customHeight="1" x14ac:dyDescent="0.3">
      <c r="A14" s="14" t="s">
        <v>9</v>
      </c>
      <c r="B14" s="8">
        <v>3.4</v>
      </c>
      <c r="C14" s="8">
        <v>7</v>
      </c>
      <c r="D14" s="8">
        <v>1.6</v>
      </c>
      <c r="E14" s="8">
        <v>1.3</v>
      </c>
      <c r="F14" s="8">
        <v>3.4</v>
      </c>
    </row>
    <row r="15" spans="1:18" ht="22.2" customHeight="1" x14ac:dyDescent="0.3">
      <c r="A15" s="14" t="s">
        <v>10</v>
      </c>
      <c r="B15" s="8">
        <v>2.8</v>
      </c>
      <c r="C15" s="8">
        <v>9</v>
      </c>
      <c r="D15" s="8">
        <v>0.9</v>
      </c>
      <c r="E15" s="8">
        <v>0.8</v>
      </c>
      <c r="F15" s="8">
        <v>11.2</v>
      </c>
    </row>
    <row r="16" spans="1:18" ht="22.2" customHeight="1" x14ac:dyDescent="0.3">
      <c r="A16" s="14" t="s">
        <v>11</v>
      </c>
      <c r="B16" s="8">
        <v>2.4</v>
      </c>
      <c r="C16" s="8">
        <v>9.1999999999999993</v>
      </c>
      <c r="D16" s="8">
        <v>1.1000000000000001</v>
      </c>
      <c r="E16" s="8">
        <v>0.6</v>
      </c>
      <c r="F16" s="8">
        <v>8.3000000000000007</v>
      </c>
    </row>
    <row r="17" spans="1:6" ht="22.2" customHeight="1" x14ac:dyDescent="0.3">
      <c r="A17" s="14" t="s">
        <v>12</v>
      </c>
      <c r="B17" s="8">
        <v>3</v>
      </c>
      <c r="C17" s="8">
        <v>6.5</v>
      </c>
      <c r="D17" s="8">
        <v>2.2000000000000002</v>
      </c>
      <c r="E17" s="8">
        <v>0.9</v>
      </c>
      <c r="F17" s="8">
        <v>5.2</v>
      </c>
    </row>
    <row r="18" spans="1:6" ht="22.2" customHeight="1" x14ac:dyDescent="0.3">
      <c r="A18" s="14" t="s">
        <v>13</v>
      </c>
      <c r="B18" s="8">
        <v>2.4</v>
      </c>
      <c r="C18" s="8">
        <v>7.1</v>
      </c>
      <c r="D18" s="8">
        <v>2.9</v>
      </c>
      <c r="E18" s="8">
        <v>1.1000000000000001</v>
      </c>
      <c r="F18" s="8">
        <v>6.3</v>
      </c>
    </row>
    <row r="19" spans="1:6" ht="22.2" customHeight="1" x14ac:dyDescent="0.3">
      <c r="A19" s="14" t="s">
        <v>14</v>
      </c>
      <c r="B19" s="8">
        <v>1.4</v>
      </c>
      <c r="C19" s="8">
        <v>8</v>
      </c>
      <c r="D19" s="8">
        <v>2.7</v>
      </c>
      <c r="E19" s="8">
        <v>1.4</v>
      </c>
      <c r="F19" s="8">
        <v>6.6</v>
      </c>
    </row>
    <row r="20" spans="1:6" ht="22.2" customHeight="1" x14ac:dyDescent="0.3">
      <c r="A20" s="14" t="s">
        <v>15</v>
      </c>
      <c r="B20" s="8">
        <v>1.7</v>
      </c>
      <c r="C20" s="8">
        <v>6.5</v>
      </c>
      <c r="D20" s="8">
        <v>0.7</v>
      </c>
      <c r="E20" s="8">
        <v>0.8</v>
      </c>
      <c r="F20" s="8">
        <v>7.1</v>
      </c>
    </row>
    <row r="21" spans="1:6" ht="22.2" customHeight="1" x14ac:dyDescent="0.3">
      <c r="A21" s="14" t="s">
        <v>16</v>
      </c>
      <c r="B21" s="8">
        <v>2.5</v>
      </c>
      <c r="C21" s="8">
        <v>7.4</v>
      </c>
      <c r="D21" s="8">
        <v>1.5</v>
      </c>
      <c r="E21" s="8">
        <v>0.9</v>
      </c>
      <c r="F21" s="8">
        <v>6</v>
      </c>
    </row>
    <row r="22" spans="1:6" ht="22.2" customHeight="1" x14ac:dyDescent="0.3">
      <c r="A22" s="14" t="s">
        <v>17</v>
      </c>
      <c r="B22" s="8">
        <v>3.7</v>
      </c>
      <c r="C22" s="8">
        <v>8.9</v>
      </c>
      <c r="D22" s="8">
        <v>2</v>
      </c>
      <c r="E22" s="8">
        <v>1.3</v>
      </c>
      <c r="F22" s="8">
        <v>6.9</v>
      </c>
    </row>
    <row r="23" spans="1:6" ht="22.2" customHeight="1" x14ac:dyDescent="0.3">
      <c r="A23" s="14" t="s">
        <v>18</v>
      </c>
      <c r="B23" s="8">
        <v>2</v>
      </c>
      <c r="C23" s="8">
        <v>6.4</v>
      </c>
      <c r="D23" s="8">
        <v>2.6</v>
      </c>
      <c r="E23" s="8">
        <v>1</v>
      </c>
      <c r="F23" s="8">
        <v>6.9</v>
      </c>
    </row>
    <row r="24" spans="1:6" ht="22.2" customHeight="1" x14ac:dyDescent="0.3">
      <c r="A24" s="14" t="s">
        <v>19</v>
      </c>
      <c r="B24" s="8">
        <v>3.4</v>
      </c>
      <c r="C24" s="8">
        <v>8.4</v>
      </c>
      <c r="D24" s="8">
        <v>2.8</v>
      </c>
      <c r="E24" s="8">
        <v>1.4</v>
      </c>
      <c r="F24" s="8">
        <v>6.7</v>
      </c>
    </row>
    <row r="25" spans="1:6" ht="22.2" customHeight="1" x14ac:dyDescent="0.3">
      <c r="A25" s="14" t="s">
        <v>20</v>
      </c>
      <c r="B25" s="8">
        <v>2.2000000000000002</v>
      </c>
      <c r="C25" s="8">
        <v>5</v>
      </c>
      <c r="D25" s="8">
        <v>1.5</v>
      </c>
      <c r="E25" s="8">
        <v>0.9</v>
      </c>
      <c r="F25" s="8">
        <v>4.4000000000000004</v>
      </c>
    </row>
    <row r="26" spans="1:6" ht="22.2" customHeight="1" x14ac:dyDescent="0.3">
      <c r="A26" s="14" t="s">
        <v>21</v>
      </c>
      <c r="B26" s="8">
        <v>2.7</v>
      </c>
      <c r="C26" s="8">
        <v>8.3000000000000007</v>
      </c>
      <c r="D26" s="8">
        <v>0.8</v>
      </c>
      <c r="E26" s="8">
        <v>0.6</v>
      </c>
      <c r="F26" s="8">
        <v>7.5</v>
      </c>
    </row>
    <row r="27" spans="1:6" ht="22.2" customHeight="1" x14ac:dyDescent="0.3">
      <c r="A27" s="14" t="s">
        <v>22</v>
      </c>
      <c r="B27" s="8">
        <v>2.7</v>
      </c>
      <c r="C27" s="8">
        <v>7.2</v>
      </c>
      <c r="D27" s="8">
        <v>1.2</v>
      </c>
      <c r="E27" s="8">
        <v>0.8</v>
      </c>
      <c r="F27" s="8">
        <v>7.3</v>
      </c>
    </row>
    <row r="28" spans="1:6" ht="22.2" customHeight="1" x14ac:dyDescent="0.3">
      <c r="A28" s="14" t="s">
        <v>23</v>
      </c>
      <c r="B28" s="8">
        <v>2.9</v>
      </c>
      <c r="C28" s="8">
        <v>9.6</v>
      </c>
      <c r="D28" s="8">
        <v>0.9</v>
      </c>
      <c r="E28" s="8">
        <v>1</v>
      </c>
      <c r="F28" s="8">
        <v>7.4</v>
      </c>
    </row>
    <row r="29" spans="1:6" ht="22.2" customHeight="1" x14ac:dyDescent="0.3">
      <c r="A29" s="14" t="s">
        <v>24</v>
      </c>
      <c r="B29" s="8">
        <v>4.4000000000000004</v>
      </c>
      <c r="C29" s="8">
        <v>8.3000000000000007</v>
      </c>
      <c r="D29" s="8">
        <v>4.5</v>
      </c>
      <c r="E29" s="8">
        <v>1.7</v>
      </c>
      <c r="F29" s="8">
        <v>4.9000000000000004</v>
      </c>
    </row>
    <row r="30" spans="1:6" ht="22.2" customHeight="1" x14ac:dyDescent="0.3">
      <c r="A30" s="14" t="s">
        <v>25</v>
      </c>
      <c r="B30" s="8">
        <v>2.5</v>
      </c>
      <c r="C30" s="8">
        <v>8.5</v>
      </c>
      <c r="D30" s="8">
        <v>1.2</v>
      </c>
      <c r="E30" s="8">
        <v>0.8</v>
      </c>
      <c r="F30" s="8">
        <v>7.8</v>
      </c>
    </row>
    <row r="31" spans="1:6" ht="22.2" customHeight="1" x14ac:dyDescent="0.3">
      <c r="A31" s="14" t="s">
        <v>26</v>
      </c>
      <c r="B31" s="8">
        <v>2.5</v>
      </c>
      <c r="C31" s="8">
        <v>9.4</v>
      </c>
      <c r="D31" s="8">
        <v>0.9</v>
      </c>
      <c r="E31" s="8">
        <v>0.6</v>
      </c>
      <c r="F31" s="8">
        <v>8.9</v>
      </c>
    </row>
    <row r="32" spans="1:6" ht="22.2" customHeight="1" x14ac:dyDescent="0.3">
      <c r="A32" s="14" t="s">
        <v>27</v>
      </c>
      <c r="B32" s="8">
        <v>2.4</v>
      </c>
      <c r="C32" s="8">
        <v>8.1999999999999993</v>
      </c>
      <c r="D32" s="8">
        <v>1.4</v>
      </c>
      <c r="E32" s="8">
        <v>0.9</v>
      </c>
      <c r="F32" s="8">
        <v>6</v>
      </c>
    </row>
    <row r="33" spans="1:6" ht="22.2" customHeight="1" x14ac:dyDescent="0.3">
      <c r="A33" s="14" t="s">
        <v>28</v>
      </c>
      <c r="B33" s="8">
        <v>2.9</v>
      </c>
      <c r="C33" s="8">
        <v>10.9</v>
      </c>
      <c r="D33" s="8">
        <v>1.3</v>
      </c>
      <c r="E33" s="8">
        <v>1.8</v>
      </c>
      <c r="F33" s="8">
        <v>10.8</v>
      </c>
    </row>
    <row r="34" spans="1:6" ht="22.2" customHeight="1" x14ac:dyDescent="0.3">
      <c r="A34" s="14" t="s">
        <v>29</v>
      </c>
      <c r="B34" s="8">
        <v>2.6</v>
      </c>
      <c r="C34" s="8">
        <v>8.5</v>
      </c>
      <c r="D34" s="8">
        <v>1.2</v>
      </c>
      <c r="E34" s="8">
        <v>0.8</v>
      </c>
      <c r="F34" s="8">
        <v>9.6999999999999993</v>
      </c>
    </row>
    <row r="35" spans="1:6" ht="22.2" customHeight="1" x14ac:dyDescent="0.3">
      <c r="A35" s="8" t="s">
        <v>30</v>
      </c>
      <c r="B35" s="8">
        <v>13</v>
      </c>
      <c r="C35" s="8">
        <v>7.1</v>
      </c>
      <c r="D35" s="8">
        <v>10</v>
      </c>
      <c r="E35" s="8">
        <v>2.2999999999999998</v>
      </c>
      <c r="F35" s="8">
        <v>3.2</v>
      </c>
    </row>
    <row r="36" spans="1:6" ht="22.2" customHeight="1" x14ac:dyDescent="0.3">
      <c r="A36" s="14" t="s">
        <v>31</v>
      </c>
      <c r="B36" s="8">
        <v>3</v>
      </c>
      <c r="C36" s="8">
        <v>7.3</v>
      </c>
      <c r="D36" s="8">
        <v>2.7</v>
      </c>
      <c r="E36" s="8">
        <v>2.6</v>
      </c>
      <c r="F36" s="8">
        <v>12.7</v>
      </c>
    </row>
    <row r="37" spans="1:6" ht="22.2" customHeight="1" x14ac:dyDescent="0.3">
      <c r="A37" s="8"/>
      <c r="B37" s="35"/>
      <c r="C37" s="8"/>
      <c r="D37" s="8"/>
      <c r="E37" s="8"/>
      <c r="F37" s="8"/>
    </row>
    <row r="38" spans="1:6" ht="22.2" customHeight="1" x14ac:dyDescent="0.3">
      <c r="A38" s="8"/>
      <c r="B38" s="35"/>
      <c r="C38" s="8"/>
      <c r="D38" s="8"/>
      <c r="E38" s="8"/>
      <c r="F38" s="8"/>
    </row>
    <row r="39" spans="1:6" x14ac:dyDescent="0.3">
      <c r="A39" s="8"/>
      <c r="B39" s="35"/>
      <c r="C39" s="8"/>
      <c r="D39" s="8"/>
      <c r="E39" s="8"/>
      <c r="F39" s="8"/>
    </row>
    <row r="40" spans="1:6" x14ac:dyDescent="0.3">
      <c r="A40" s="8"/>
      <c r="B40" s="35"/>
      <c r="C40" s="8"/>
      <c r="D40" s="8"/>
      <c r="E40" s="8"/>
      <c r="F40" s="8"/>
    </row>
    <row r="41" spans="1:6" x14ac:dyDescent="0.3">
      <c r="A41" s="8"/>
      <c r="B41" s="35"/>
      <c r="C41" s="8"/>
      <c r="D41" s="8"/>
      <c r="E41" s="8"/>
      <c r="F41" s="8"/>
    </row>
  </sheetData>
  <mergeCells count="8">
    <mergeCell ref="E1:F1"/>
    <mergeCell ref="E3:F3"/>
    <mergeCell ref="A4:A6"/>
    <mergeCell ref="B4:B6"/>
    <mergeCell ref="C4:C6"/>
    <mergeCell ref="D4:D6"/>
    <mergeCell ref="E4:E6"/>
    <mergeCell ref="F4:F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7">
    <tabColor rgb="FF0070C0"/>
  </sheetPr>
  <dimension ref="A1:L33"/>
  <sheetViews>
    <sheetView zoomScale="75" zoomScaleNormal="75" zoomScaleSheetLayoutView="100" workbookViewId="0">
      <selection activeCell="Q12" sqref="Q12"/>
    </sheetView>
  </sheetViews>
  <sheetFormatPr defaultRowHeight="17.399999999999999" customHeight="1" x14ac:dyDescent="0.3"/>
  <cols>
    <col min="1" max="1" width="6.44140625" style="39" customWidth="1"/>
    <col min="2" max="2" width="22.6640625" style="211" customWidth="1"/>
    <col min="3" max="12" width="13.21875" style="211" customWidth="1"/>
    <col min="13" max="16384" width="8.88671875" style="211"/>
  </cols>
  <sheetData>
    <row r="1" spans="1:12" s="210" customFormat="1" ht="19.8" customHeight="1" x14ac:dyDescent="0.3">
      <c r="A1" s="39"/>
      <c r="B1" s="318" t="s">
        <v>138</v>
      </c>
      <c r="C1" s="318"/>
      <c r="D1" s="318"/>
      <c r="E1" s="318"/>
      <c r="F1" s="318"/>
      <c r="G1" s="318"/>
      <c r="H1" s="318"/>
      <c r="I1" s="318"/>
      <c r="J1" s="318"/>
      <c r="K1" s="318"/>
      <c r="L1" s="318"/>
    </row>
    <row r="2" spans="1:12" ht="13.8" customHeight="1" x14ac:dyDescent="0.3">
      <c r="B2" s="212"/>
      <c r="F2" s="319" t="s">
        <v>155</v>
      </c>
      <c r="G2" s="319"/>
      <c r="H2" s="319"/>
      <c r="I2" s="319"/>
      <c r="J2" s="319"/>
      <c r="K2" s="319"/>
      <c r="L2" s="319"/>
    </row>
    <row r="3" spans="1:12" s="210" customFormat="1" ht="16.2" customHeight="1" x14ac:dyDescent="0.3">
      <c r="A3" s="39"/>
      <c r="B3" s="183"/>
      <c r="C3" s="213">
        <v>2004</v>
      </c>
      <c r="D3" s="213">
        <v>2005</v>
      </c>
      <c r="E3" s="213">
        <v>2006</v>
      </c>
      <c r="F3" s="214">
        <v>2007</v>
      </c>
      <c r="G3" s="214">
        <v>2008</v>
      </c>
      <c r="H3" s="214">
        <v>2009</v>
      </c>
      <c r="I3" s="214">
        <v>2010</v>
      </c>
      <c r="J3" s="214">
        <v>2011</v>
      </c>
      <c r="K3" s="214">
        <v>2012</v>
      </c>
      <c r="L3" s="216">
        <v>2013</v>
      </c>
    </row>
    <row r="4" spans="1:12" ht="10.199999999999999" customHeight="1" x14ac:dyDescent="0.3">
      <c r="B4" s="70"/>
      <c r="C4" s="72"/>
      <c r="D4" s="72"/>
      <c r="E4" s="72"/>
      <c r="F4" s="72"/>
      <c r="G4" s="72"/>
    </row>
    <row r="5" spans="1:12" ht="17.399999999999999" customHeight="1" x14ac:dyDescent="0.3">
      <c r="A5" s="41"/>
      <c r="B5" s="42" t="s">
        <v>35</v>
      </c>
      <c r="C5" s="65">
        <v>842055</v>
      </c>
      <c r="D5" s="65">
        <v>1048481</v>
      </c>
      <c r="E5" s="73">
        <v>1252209</v>
      </c>
      <c r="F5" s="73">
        <v>1650992</v>
      </c>
      <c r="G5" s="73">
        <v>2196052</v>
      </c>
      <c r="H5" s="73">
        <v>2072549</v>
      </c>
      <c r="I5" s="73">
        <v>2516699</v>
      </c>
      <c r="J5" s="73">
        <v>3077561</v>
      </c>
      <c r="K5" s="73">
        <v>3347592</v>
      </c>
      <c r="L5" s="73">
        <v>3375851</v>
      </c>
    </row>
    <row r="6" spans="1:12" ht="17.399999999999999" customHeight="1" x14ac:dyDescent="0.3">
      <c r="B6" s="43" t="s">
        <v>4</v>
      </c>
      <c r="C6" s="67"/>
      <c r="D6" s="67"/>
      <c r="E6" s="67"/>
      <c r="F6" s="67"/>
      <c r="G6" s="67"/>
      <c r="H6" s="67"/>
      <c r="I6" s="67"/>
      <c r="J6" s="67"/>
    </row>
    <row r="7" spans="1:12" ht="17.399999999999999" customHeight="1" x14ac:dyDescent="0.3">
      <c r="B7" s="43" t="s">
        <v>5</v>
      </c>
      <c r="C7" s="67">
        <v>21410</v>
      </c>
      <c r="D7" s="74">
        <v>27618</v>
      </c>
      <c r="E7" s="67">
        <v>33506</v>
      </c>
      <c r="F7" s="76">
        <v>44220</v>
      </c>
      <c r="G7" s="51">
        <v>58855</v>
      </c>
      <c r="H7" s="51">
        <v>58347</v>
      </c>
      <c r="I7" s="51">
        <v>70404</v>
      </c>
      <c r="J7" s="51">
        <v>82946</v>
      </c>
      <c r="K7" s="51">
        <v>93751</v>
      </c>
      <c r="L7" s="51">
        <v>94128</v>
      </c>
    </row>
    <row r="8" spans="1:12" ht="17.399999999999999" customHeight="1" x14ac:dyDescent="0.3">
      <c r="B8" s="43" t="s">
        <v>6</v>
      </c>
      <c r="C8" s="67">
        <v>18039</v>
      </c>
      <c r="D8" s="74">
        <v>22498</v>
      </c>
      <c r="E8" s="67">
        <v>26851</v>
      </c>
      <c r="F8" s="76">
        <v>33944</v>
      </c>
      <c r="G8" s="51">
        <v>44710</v>
      </c>
      <c r="H8" s="51">
        <v>43841</v>
      </c>
      <c r="I8" s="51">
        <v>53715</v>
      </c>
      <c r="J8" s="51">
        <v>66738</v>
      </c>
      <c r="K8" s="51">
        <v>73956</v>
      </c>
      <c r="L8" s="51">
        <v>81520</v>
      </c>
    </row>
    <row r="9" spans="1:12" ht="17.399999999999999" customHeight="1" x14ac:dyDescent="0.3">
      <c r="B9" s="43" t="s">
        <v>7</v>
      </c>
      <c r="C9" s="67">
        <v>11892</v>
      </c>
      <c r="D9" s="74">
        <v>15437</v>
      </c>
      <c r="E9" s="67">
        <v>18238</v>
      </c>
      <c r="F9" s="76">
        <v>25420</v>
      </c>
      <c r="G9" s="51">
        <v>32049</v>
      </c>
      <c r="H9" s="51">
        <v>26655</v>
      </c>
      <c r="I9" s="51">
        <v>33256</v>
      </c>
      <c r="J9" s="51">
        <v>41257</v>
      </c>
      <c r="K9" s="51">
        <v>43953</v>
      </c>
      <c r="L9" s="51">
        <v>44800</v>
      </c>
    </row>
    <row r="10" spans="1:12" ht="17.399999999999999" customHeight="1" x14ac:dyDescent="0.3">
      <c r="B10" s="43" t="s">
        <v>8</v>
      </c>
      <c r="C10" s="67">
        <v>82217</v>
      </c>
      <c r="D10" s="74">
        <v>107464</v>
      </c>
      <c r="E10" s="67">
        <v>129606</v>
      </c>
      <c r="F10" s="76">
        <v>168954</v>
      </c>
      <c r="G10" s="51">
        <v>243537</v>
      </c>
      <c r="H10" s="51">
        <v>217903</v>
      </c>
      <c r="I10" s="51">
        <v>280799</v>
      </c>
      <c r="J10" s="51">
        <v>340217</v>
      </c>
      <c r="K10" s="51">
        <v>359446</v>
      </c>
      <c r="L10" s="51">
        <v>362130</v>
      </c>
    </row>
    <row r="11" spans="1:12" ht="17.399999999999999" customHeight="1" x14ac:dyDescent="0.3">
      <c r="B11" s="43" t="s">
        <v>9</v>
      </c>
      <c r="C11" s="67">
        <v>125521</v>
      </c>
      <c r="D11" s="74">
        <v>149828</v>
      </c>
      <c r="E11" s="67">
        <v>177689</v>
      </c>
      <c r="F11" s="76">
        <v>225327</v>
      </c>
      <c r="G11" s="51">
        <v>292160</v>
      </c>
      <c r="H11" s="51">
        <v>257125</v>
      </c>
      <c r="I11" s="51">
        <v>337494</v>
      </c>
      <c r="J11" s="51">
        <v>430589</v>
      </c>
      <c r="K11" s="51">
        <v>444928</v>
      </c>
      <c r="L11" s="51">
        <v>407002</v>
      </c>
    </row>
    <row r="12" spans="1:12" ht="17.399999999999999" customHeight="1" x14ac:dyDescent="0.3">
      <c r="B12" s="43" t="s">
        <v>10</v>
      </c>
      <c r="C12" s="67">
        <v>13441</v>
      </c>
      <c r="D12" s="74">
        <v>16540</v>
      </c>
      <c r="E12" s="67">
        <v>18978</v>
      </c>
      <c r="F12" s="76">
        <v>24010</v>
      </c>
      <c r="G12" s="51">
        <v>32346</v>
      </c>
      <c r="H12" s="51">
        <v>31636</v>
      </c>
      <c r="I12" s="51">
        <v>40310</v>
      </c>
      <c r="J12" s="51">
        <v>47994</v>
      </c>
      <c r="K12" s="51">
        <v>53168</v>
      </c>
      <c r="L12" s="51">
        <v>54784</v>
      </c>
    </row>
    <row r="13" spans="1:12" ht="17.399999999999999" customHeight="1" x14ac:dyDescent="0.3">
      <c r="B13" s="43" t="s">
        <v>11</v>
      </c>
      <c r="C13" s="67">
        <v>11524</v>
      </c>
      <c r="D13" s="74">
        <v>14187</v>
      </c>
      <c r="E13" s="67">
        <v>17553</v>
      </c>
      <c r="F13" s="76">
        <v>23221</v>
      </c>
      <c r="G13" s="51">
        <v>29944</v>
      </c>
      <c r="H13" s="51">
        <v>26314</v>
      </c>
      <c r="I13" s="51">
        <v>34533</v>
      </c>
      <c r="J13" s="51">
        <v>40920</v>
      </c>
      <c r="K13" s="51">
        <v>44860</v>
      </c>
      <c r="L13" s="51">
        <v>44321</v>
      </c>
    </row>
    <row r="14" spans="1:12" ht="17.399999999999999" customHeight="1" x14ac:dyDescent="0.3">
      <c r="B14" s="43" t="s">
        <v>12</v>
      </c>
      <c r="C14" s="67">
        <v>47221</v>
      </c>
      <c r="D14" s="74">
        <v>57355</v>
      </c>
      <c r="E14" s="67">
        <v>68353</v>
      </c>
      <c r="F14" s="76">
        <v>91085</v>
      </c>
      <c r="G14" s="51">
        <v>116773</v>
      </c>
      <c r="H14" s="51">
        <v>96135</v>
      </c>
      <c r="I14" s="51">
        <v>115818</v>
      </c>
      <c r="J14" s="51">
        <v>139012</v>
      </c>
      <c r="K14" s="51">
        <v>140713</v>
      </c>
      <c r="L14" s="51">
        <v>138234</v>
      </c>
    </row>
    <row r="15" spans="1:12" ht="17.399999999999999" customHeight="1" x14ac:dyDescent="0.3">
      <c r="B15" s="43" t="s">
        <v>13</v>
      </c>
      <c r="C15" s="67">
        <v>17447</v>
      </c>
      <c r="D15" s="74">
        <v>21931</v>
      </c>
      <c r="E15" s="67">
        <v>24625</v>
      </c>
      <c r="F15" s="76">
        <v>29728</v>
      </c>
      <c r="G15" s="51">
        <v>37313</v>
      </c>
      <c r="H15" s="51">
        <v>35029</v>
      </c>
      <c r="I15" s="51">
        <v>42280</v>
      </c>
      <c r="J15" s="51">
        <v>57365</v>
      </c>
      <c r="K15" s="51">
        <v>70581</v>
      </c>
      <c r="L15" s="51">
        <v>71839</v>
      </c>
    </row>
    <row r="16" spans="1:12" ht="17.399999999999999" customHeight="1" x14ac:dyDescent="0.3">
      <c r="B16" s="43" t="s">
        <v>14</v>
      </c>
      <c r="C16" s="67">
        <v>29864</v>
      </c>
      <c r="D16" s="74">
        <v>37910</v>
      </c>
      <c r="E16" s="67">
        <v>46555</v>
      </c>
      <c r="F16" s="76">
        <v>62439</v>
      </c>
      <c r="G16" s="51">
        <v>88233</v>
      </c>
      <c r="H16" s="51">
        <v>89900</v>
      </c>
      <c r="I16" s="51">
        <v>109219</v>
      </c>
      <c r="J16" s="51">
        <v>143509</v>
      </c>
      <c r="K16" s="51">
        <v>158700</v>
      </c>
      <c r="L16" s="51">
        <v>155217</v>
      </c>
    </row>
    <row r="17" spans="1:12" ht="17.399999999999999" customHeight="1" x14ac:dyDescent="0.3">
      <c r="B17" s="43" t="s">
        <v>15</v>
      </c>
      <c r="C17" s="67">
        <v>12220</v>
      </c>
      <c r="D17" s="74">
        <v>14938</v>
      </c>
      <c r="E17" s="67">
        <v>17593</v>
      </c>
      <c r="F17" s="76">
        <v>21134</v>
      </c>
      <c r="G17" s="51">
        <v>29554</v>
      </c>
      <c r="H17" s="51">
        <v>28116</v>
      </c>
      <c r="I17" s="51">
        <v>34114</v>
      </c>
      <c r="J17" s="51">
        <v>44252</v>
      </c>
      <c r="K17" s="51">
        <v>49224</v>
      </c>
      <c r="L17" s="51">
        <v>55705</v>
      </c>
    </row>
    <row r="18" spans="1:12" ht="17.399999999999999" customHeight="1" x14ac:dyDescent="0.3">
      <c r="A18" s="305">
        <v>18</v>
      </c>
      <c r="B18" s="43" t="s">
        <v>16</v>
      </c>
      <c r="C18" s="67">
        <v>44453</v>
      </c>
      <c r="D18" s="74">
        <v>57088</v>
      </c>
      <c r="E18" s="67">
        <v>64510</v>
      </c>
      <c r="F18" s="76">
        <v>85390</v>
      </c>
      <c r="G18" s="51">
        <v>116025</v>
      </c>
      <c r="H18" s="51">
        <v>101794</v>
      </c>
      <c r="I18" s="51">
        <v>124198</v>
      </c>
      <c r="J18" s="51">
        <v>161700</v>
      </c>
      <c r="K18" s="51">
        <v>148002</v>
      </c>
      <c r="L18" s="51">
        <v>136329</v>
      </c>
    </row>
    <row r="19" spans="1:12" ht="17.399999999999999" customHeight="1" x14ac:dyDescent="0.3">
      <c r="B19" s="43" t="s">
        <v>17</v>
      </c>
      <c r="C19" s="67">
        <v>32707</v>
      </c>
      <c r="D19" s="74">
        <v>39209</v>
      </c>
      <c r="E19" s="67">
        <v>47562</v>
      </c>
      <c r="F19" s="76">
        <v>62185</v>
      </c>
      <c r="G19" s="51">
        <v>80007</v>
      </c>
      <c r="H19" s="51">
        <v>78522</v>
      </c>
      <c r="I19" s="51">
        <v>91599</v>
      </c>
      <c r="J19" s="51">
        <v>115982</v>
      </c>
      <c r="K19" s="51">
        <v>129852</v>
      </c>
      <c r="L19" s="51">
        <v>130070</v>
      </c>
    </row>
    <row r="20" spans="1:12" ht="17.399999999999999" customHeight="1" x14ac:dyDescent="0.3">
      <c r="B20" s="43" t="s">
        <v>18</v>
      </c>
      <c r="C20" s="67">
        <v>19129</v>
      </c>
      <c r="D20" s="74">
        <v>22523</v>
      </c>
      <c r="E20" s="67">
        <v>27258</v>
      </c>
      <c r="F20" s="76">
        <v>33377</v>
      </c>
      <c r="G20" s="51">
        <v>44305</v>
      </c>
      <c r="H20" s="51">
        <v>45909</v>
      </c>
      <c r="I20" s="51">
        <v>56302</v>
      </c>
      <c r="J20" s="51">
        <v>65237</v>
      </c>
      <c r="K20" s="51">
        <v>67884</v>
      </c>
      <c r="L20" s="51">
        <v>70696</v>
      </c>
    </row>
    <row r="21" spans="1:12" ht="17.399999999999999" customHeight="1" x14ac:dyDescent="0.3">
      <c r="B21" s="43" t="s">
        <v>19</v>
      </c>
      <c r="C21" s="67">
        <v>38300</v>
      </c>
      <c r="D21" s="74">
        <v>47021</v>
      </c>
      <c r="E21" s="67">
        <v>53585</v>
      </c>
      <c r="F21" s="76">
        <v>70189</v>
      </c>
      <c r="G21" s="51">
        <v>103535</v>
      </c>
      <c r="H21" s="51">
        <v>105356</v>
      </c>
      <c r="I21" s="51">
        <v>118493</v>
      </c>
      <c r="J21" s="51">
        <v>133008</v>
      </c>
      <c r="K21" s="51">
        <v>139679</v>
      </c>
      <c r="L21" s="51">
        <v>146004</v>
      </c>
    </row>
    <row r="22" spans="1:12" ht="17.399999999999999" customHeight="1" x14ac:dyDescent="0.3">
      <c r="B22" s="43" t="s">
        <v>20</v>
      </c>
      <c r="C22" s="67">
        <v>38914</v>
      </c>
      <c r="D22" s="74">
        <v>48137</v>
      </c>
      <c r="E22" s="67">
        <v>55623</v>
      </c>
      <c r="F22" s="76">
        <v>68794</v>
      </c>
      <c r="G22" s="51">
        <v>82872</v>
      </c>
      <c r="H22" s="51">
        <v>79575</v>
      </c>
      <c r="I22" s="51">
        <v>109878</v>
      </c>
      <c r="J22" s="51">
        <v>130118</v>
      </c>
      <c r="K22" s="51">
        <v>138202</v>
      </c>
      <c r="L22" s="51">
        <v>133531</v>
      </c>
    </row>
    <row r="23" spans="1:12" ht="17.399999999999999" customHeight="1" x14ac:dyDescent="0.3">
      <c r="B23" s="43" t="s">
        <v>21</v>
      </c>
      <c r="C23" s="67">
        <v>12962</v>
      </c>
      <c r="D23" s="74">
        <v>16215</v>
      </c>
      <c r="E23" s="67">
        <v>19603</v>
      </c>
      <c r="F23" s="76">
        <v>25141</v>
      </c>
      <c r="G23" s="51">
        <v>32427</v>
      </c>
      <c r="H23" s="51">
        <v>30328</v>
      </c>
      <c r="I23" s="51">
        <v>37304</v>
      </c>
      <c r="J23" s="51">
        <v>45824</v>
      </c>
      <c r="K23" s="51">
        <v>49827</v>
      </c>
      <c r="L23" s="51">
        <v>48269</v>
      </c>
    </row>
    <row r="24" spans="1:12" ht="17.399999999999999" customHeight="1" x14ac:dyDescent="0.3">
      <c r="B24" s="43" t="s">
        <v>22</v>
      </c>
      <c r="C24" s="67">
        <v>15232</v>
      </c>
      <c r="D24" s="74">
        <v>18740</v>
      </c>
      <c r="E24" s="67">
        <v>21599</v>
      </c>
      <c r="F24" s="76">
        <v>27747</v>
      </c>
      <c r="G24" s="51">
        <v>36848</v>
      </c>
      <c r="H24" s="51">
        <v>37126</v>
      </c>
      <c r="I24" s="51">
        <v>41966</v>
      </c>
      <c r="J24" s="51">
        <v>53868</v>
      </c>
      <c r="K24" s="51">
        <v>56784</v>
      </c>
      <c r="L24" s="51">
        <v>60838</v>
      </c>
    </row>
    <row r="25" spans="1:12" ht="17.399999999999999" customHeight="1" x14ac:dyDescent="0.3">
      <c r="B25" s="43" t="s">
        <v>23</v>
      </c>
      <c r="C25" s="67">
        <v>8775</v>
      </c>
      <c r="D25" s="74">
        <v>11275</v>
      </c>
      <c r="E25" s="67">
        <v>14005</v>
      </c>
      <c r="F25" s="76">
        <v>18216</v>
      </c>
      <c r="G25" s="51">
        <v>24158</v>
      </c>
      <c r="H25" s="51">
        <v>24663</v>
      </c>
      <c r="I25" s="51">
        <v>28642</v>
      </c>
      <c r="J25" s="51">
        <v>36797</v>
      </c>
      <c r="K25" s="51">
        <v>39670</v>
      </c>
      <c r="L25" s="51">
        <v>38971</v>
      </c>
    </row>
    <row r="26" spans="1:12" ht="17.399999999999999" customHeight="1" x14ac:dyDescent="0.3">
      <c r="B26" s="43" t="s">
        <v>24</v>
      </c>
      <c r="C26" s="67">
        <v>48039</v>
      </c>
      <c r="D26" s="74">
        <v>59406</v>
      </c>
      <c r="E26" s="74">
        <v>71794</v>
      </c>
      <c r="F26" s="76">
        <v>95625</v>
      </c>
      <c r="G26" s="51">
        <v>132279</v>
      </c>
      <c r="H26" s="51">
        <v>129687</v>
      </c>
      <c r="I26" s="51">
        <v>146840</v>
      </c>
      <c r="J26" s="51">
        <v>176333</v>
      </c>
      <c r="K26" s="51">
        <v>185723</v>
      </c>
      <c r="L26" s="51">
        <v>185184</v>
      </c>
    </row>
    <row r="27" spans="1:12" ht="17.399999999999999" customHeight="1" x14ac:dyDescent="0.3">
      <c r="B27" s="43" t="s">
        <v>25</v>
      </c>
      <c r="C27" s="67">
        <v>12334</v>
      </c>
      <c r="D27" s="74">
        <v>14583</v>
      </c>
      <c r="E27" s="67">
        <v>16062</v>
      </c>
      <c r="F27" s="76">
        <v>19690</v>
      </c>
      <c r="G27" s="51">
        <v>28639</v>
      </c>
      <c r="H27" s="51">
        <v>29017</v>
      </c>
      <c r="I27" s="51">
        <v>33815</v>
      </c>
      <c r="J27" s="51">
        <v>40074</v>
      </c>
      <c r="K27" s="51">
        <v>40611</v>
      </c>
      <c r="L27" s="51">
        <v>43917</v>
      </c>
    </row>
    <row r="28" spans="1:12" ht="17.399999999999999" customHeight="1" x14ac:dyDescent="0.3">
      <c r="B28" s="43" t="s">
        <v>26</v>
      </c>
      <c r="C28" s="67">
        <v>14535</v>
      </c>
      <c r="D28" s="74">
        <v>17664</v>
      </c>
      <c r="E28" s="67">
        <v>21415</v>
      </c>
      <c r="F28" s="76">
        <v>28329</v>
      </c>
      <c r="G28" s="51">
        <v>37148</v>
      </c>
      <c r="H28" s="51">
        <v>35362</v>
      </c>
      <c r="I28" s="51">
        <v>41458</v>
      </c>
      <c r="J28" s="51">
        <v>52522</v>
      </c>
      <c r="K28" s="51">
        <v>57945</v>
      </c>
      <c r="L28" s="51">
        <v>58872</v>
      </c>
    </row>
    <row r="29" spans="1:12" ht="17.399999999999999" customHeight="1" x14ac:dyDescent="0.3">
      <c r="B29" s="43" t="s">
        <v>27</v>
      </c>
      <c r="C29" s="67">
        <v>17096</v>
      </c>
      <c r="D29" s="74">
        <v>22154</v>
      </c>
      <c r="E29" s="67">
        <v>25906</v>
      </c>
      <c r="F29" s="76">
        <v>34427</v>
      </c>
      <c r="G29" s="51">
        <v>51548</v>
      </c>
      <c r="H29" s="51">
        <v>47637</v>
      </c>
      <c r="I29" s="51">
        <v>60512</v>
      </c>
      <c r="J29" s="51">
        <v>73360</v>
      </c>
      <c r="K29" s="51">
        <v>78301</v>
      </c>
      <c r="L29" s="51">
        <v>80200</v>
      </c>
    </row>
    <row r="30" spans="1:12" ht="17.399999999999999" customHeight="1" x14ac:dyDescent="0.3">
      <c r="B30" s="43" t="s">
        <v>28</v>
      </c>
      <c r="C30" s="67">
        <v>6586</v>
      </c>
      <c r="D30" s="74">
        <v>8536</v>
      </c>
      <c r="E30" s="74">
        <v>10286</v>
      </c>
      <c r="F30" s="76">
        <v>13719</v>
      </c>
      <c r="G30" s="51">
        <v>18651</v>
      </c>
      <c r="H30" s="51">
        <v>17287</v>
      </c>
      <c r="I30" s="51">
        <v>20146</v>
      </c>
      <c r="J30" s="51">
        <v>24540</v>
      </c>
      <c r="K30" s="51">
        <v>26948</v>
      </c>
      <c r="L30" s="51">
        <v>27570</v>
      </c>
    </row>
    <row r="31" spans="1:12" ht="17.399999999999999" customHeight="1" x14ac:dyDescent="0.3">
      <c r="B31" s="43" t="s">
        <v>29</v>
      </c>
      <c r="C31" s="67">
        <v>14597</v>
      </c>
      <c r="D31" s="74">
        <v>17553</v>
      </c>
      <c r="E31" s="67">
        <v>20133</v>
      </c>
      <c r="F31" s="76">
        <v>25873</v>
      </c>
      <c r="G31" s="51">
        <v>33389</v>
      </c>
      <c r="H31" s="51">
        <v>32101</v>
      </c>
      <c r="I31" s="51">
        <v>37243</v>
      </c>
      <c r="J31" s="51">
        <v>46158</v>
      </c>
      <c r="K31" s="51">
        <v>51228</v>
      </c>
      <c r="L31" s="51">
        <v>51167</v>
      </c>
    </row>
    <row r="32" spans="1:12" ht="17.399999999999999" customHeight="1" x14ac:dyDescent="0.3">
      <c r="B32" s="39" t="s">
        <v>30</v>
      </c>
      <c r="C32" s="67">
        <v>123454</v>
      </c>
      <c r="D32" s="74">
        <v>157350</v>
      </c>
      <c r="E32" s="67">
        <v>196064</v>
      </c>
      <c r="F32" s="76">
        <v>283434</v>
      </c>
      <c r="G32" s="51">
        <v>356562</v>
      </c>
      <c r="H32" s="51">
        <v>355182</v>
      </c>
      <c r="I32" s="51">
        <v>401383</v>
      </c>
      <c r="J32" s="51">
        <v>468946</v>
      </c>
      <c r="K32" s="51">
        <v>583989</v>
      </c>
      <c r="L32" s="51">
        <v>633383</v>
      </c>
    </row>
    <row r="33" spans="2:12" ht="17.399999999999999" customHeight="1" x14ac:dyDescent="0.3">
      <c r="B33" s="43" t="s">
        <v>31</v>
      </c>
      <c r="C33" s="67">
        <v>4146</v>
      </c>
      <c r="D33" s="74">
        <v>5321</v>
      </c>
      <c r="E33" s="67">
        <v>7257</v>
      </c>
      <c r="F33" s="76">
        <v>9374</v>
      </c>
      <c r="G33" s="51">
        <v>12185</v>
      </c>
      <c r="H33" s="51">
        <v>12002</v>
      </c>
      <c r="I33" s="51">
        <v>14978</v>
      </c>
      <c r="J33" s="51">
        <v>18295</v>
      </c>
      <c r="K33" s="51">
        <v>19667</v>
      </c>
      <c r="L33" s="51">
        <v>21170</v>
      </c>
    </row>
  </sheetData>
  <mergeCells count="2">
    <mergeCell ref="B1:L1"/>
    <mergeCell ref="F2:L2"/>
  </mergeCells>
  <phoneticPr fontId="21" type="noConversion"/>
  <pageMargins left="0.78740157480314965" right="0.23622047244094491" top="0.98425196850393704" bottom="0.98425196850393704" header="0.51181102362204722" footer="0.51181102362204722"/>
  <pageSetup paperSize="9" scale="85" firstPageNumber="13" orientation="landscape" r:id="rId1"/>
  <headerFooter alignWithMargins="0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41"/>
  <sheetViews>
    <sheetView zoomScale="75" zoomScaleNormal="75" zoomScaleSheetLayoutView="75" workbookViewId="0">
      <selection activeCell="I8" sqref="I8"/>
    </sheetView>
  </sheetViews>
  <sheetFormatPr defaultColWidth="9.109375" defaultRowHeight="15.6" x14ac:dyDescent="0.3"/>
  <cols>
    <col min="1" max="1" width="21.109375" style="6" customWidth="1"/>
    <col min="2" max="2" width="16.109375" style="179" customWidth="1"/>
    <col min="3" max="4" width="17.33203125" style="6" customWidth="1"/>
    <col min="5" max="5" width="17.88671875" style="6" customWidth="1"/>
    <col min="6" max="6" width="18.21875" customWidth="1"/>
    <col min="7" max="7" width="19.77734375" customWidth="1"/>
    <col min="8" max="16" width="8.88671875" customWidth="1"/>
    <col min="17" max="16384" width="9.109375" style="6"/>
  </cols>
  <sheetData>
    <row r="1" spans="1:16" x14ac:dyDescent="0.3">
      <c r="A1" s="222"/>
      <c r="B1" s="47"/>
      <c r="C1" s="47"/>
      <c r="D1" s="47"/>
      <c r="E1" s="158" t="s">
        <v>41</v>
      </c>
      <c r="F1" s="141"/>
    </row>
    <row r="2" spans="1:16" x14ac:dyDescent="0.3">
      <c r="A2" s="2"/>
      <c r="B2" s="11"/>
      <c r="C2" s="3"/>
      <c r="D2" s="3"/>
      <c r="E2" s="3"/>
    </row>
    <row r="3" spans="1:16" ht="12.75" customHeight="1" x14ac:dyDescent="0.35">
      <c r="A3" s="63"/>
      <c r="B3" s="48"/>
      <c r="C3" s="49"/>
      <c r="D3" s="50"/>
      <c r="E3" s="227"/>
    </row>
    <row r="4" spans="1:16" ht="30" customHeight="1" x14ac:dyDescent="0.3">
      <c r="A4" s="364"/>
      <c r="B4" s="367" t="s">
        <v>40</v>
      </c>
      <c r="C4" s="367" t="s">
        <v>84</v>
      </c>
      <c r="D4" s="367" t="s">
        <v>85</v>
      </c>
      <c r="E4" s="360" t="s">
        <v>86</v>
      </c>
      <c r="F4" s="220"/>
      <c r="G4" s="6"/>
      <c r="H4" s="6"/>
      <c r="I4" s="6"/>
      <c r="J4" s="6"/>
      <c r="K4" s="6"/>
      <c r="L4" s="6"/>
      <c r="M4" s="6"/>
      <c r="N4" s="6"/>
      <c r="O4" s="6"/>
      <c r="P4" s="6"/>
    </row>
    <row r="5" spans="1:16" ht="30" customHeight="1" x14ac:dyDescent="0.3">
      <c r="A5" s="365"/>
      <c r="B5" s="367"/>
      <c r="C5" s="367"/>
      <c r="D5" s="367"/>
      <c r="E5" s="360"/>
      <c r="F5" s="220"/>
      <c r="G5" s="6"/>
      <c r="H5" s="6"/>
      <c r="I5" s="6"/>
      <c r="J5" s="6"/>
      <c r="K5" s="6"/>
      <c r="L5" s="6"/>
      <c r="M5" s="6"/>
      <c r="N5" s="6"/>
      <c r="O5" s="6"/>
      <c r="P5" s="6"/>
    </row>
    <row r="6" spans="1:16" ht="60.75" customHeight="1" x14ac:dyDescent="0.3">
      <c r="A6" s="366"/>
      <c r="B6" s="367"/>
      <c r="C6" s="367"/>
      <c r="D6" s="367"/>
      <c r="E6" s="360"/>
      <c r="F6" s="220"/>
      <c r="G6" s="194"/>
      <c r="H6" s="6"/>
      <c r="I6" s="6"/>
      <c r="J6" s="6"/>
      <c r="K6" s="6"/>
      <c r="L6" s="6"/>
      <c r="M6" s="6"/>
      <c r="N6" s="6"/>
      <c r="O6" s="6"/>
      <c r="P6" s="6"/>
    </row>
    <row r="7" spans="1:16" ht="14.25" customHeight="1" x14ac:dyDescent="0.3">
      <c r="A7" s="226"/>
      <c r="B7" s="224"/>
      <c r="C7" s="224"/>
      <c r="D7" s="224"/>
      <c r="E7" s="224"/>
      <c r="F7" s="194"/>
      <c r="G7" s="194"/>
      <c r="H7" s="6"/>
      <c r="I7" s="6"/>
      <c r="J7" s="6"/>
      <c r="K7" s="6"/>
      <c r="L7" s="6"/>
      <c r="M7" s="6"/>
      <c r="N7" s="6"/>
      <c r="O7" s="6"/>
      <c r="P7" s="6"/>
    </row>
    <row r="8" spans="1:16" ht="13.8" customHeight="1" x14ac:dyDescent="0.3">
      <c r="A8" s="34" t="s">
        <v>35</v>
      </c>
      <c r="B8" s="34">
        <v>6.1</v>
      </c>
      <c r="C8" s="196">
        <v>3.9</v>
      </c>
      <c r="D8" s="196">
        <v>1</v>
      </c>
      <c r="E8" s="196">
        <v>1.1000000000000001</v>
      </c>
      <c r="F8" s="184"/>
      <c r="G8" s="184"/>
    </row>
    <row r="9" spans="1:16" ht="19.8" customHeight="1" x14ac:dyDescent="0.3">
      <c r="A9" s="14" t="s">
        <v>4</v>
      </c>
      <c r="B9" s="8"/>
      <c r="C9" s="8"/>
      <c r="D9" s="8"/>
      <c r="E9" s="8"/>
    </row>
    <row r="10" spans="1:16" ht="19.8" customHeight="1" x14ac:dyDescent="0.3">
      <c r="A10" s="14" t="s">
        <v>5</v>
      </c>
      <c r="B10" s="8">
        <v>6.3</v>
      </c>
      <c r="C10" s="8">
        <v>8.3000000000000007</v>
      </c>
      <c r="D10" s="8">
        <v>1.1000000000000001</v>
      </c>
      <c r="E10" s="8">
        <v>1.3</v>
      </c>
    </row>
    <row r="11" spans="1:16" ht="22.2" customHeight="1" x14ac:dyDescent="0.3">
      <c r="A11" s="14" t="s">
        <v>6</v>
      </c>
      <c r="B11" s="8">
        <v>8.3000000000000007</v>
      </c>
      <c r="C11" s="8">
        <v>5.2</v>
      </c>
      <c r="D11" s="8">
        <v>0.7</v>
      </c>
      <c r="E11" s="8">
        <v>1</v>
      </c>
    </row>
    <row r="12" spans="1:16" ht="22.2" customHeight="1" x14ac:dyDescent="0.3">
      <c r="A12" s="14" t="s">
        <v>7</v>
      </c>
      <c r="B12" s="8">
        <v>9.4</v>
      </c>
      <c r="C12" s="8">
        <v>4.4000000000000004</v>
      </c>
      <c r="D12" s="8">
        <v>0.8</v>
      </c>
      <c r="E12" s="8">
        <v>1.2</v>
      </c>
    </row>
    <row r="13" spans="1:16" ht="22.2" customHeight="1" x14ac:dyDescent="0.3">
      <c r="A13" s="14" t="s">
        <v>8</v>
      </c>
      <c r="B13" s="8">
        <v>4.3</v>
      </c>
      <c r="C13" s="8">
        <v>3</v>
      </c>
      <c r="D13" s="8">
        <v>0.4</v>
      </c>
      <c r="E13" s="8">
        <v>0.7</v>
      </c>
    </row>
    <row r="14" spans="1:16" ht="22.2" customHeight="1" x14ac:dyDescent="0.3">
      <c r="A14" s="14" t="s">
        <v>9</v>
      </c>
      <c r="B14" s="8">
        <v>4.4000000000000004</v>
      </c>
      <c r="C14" s="8">
        <v>3.4</v>
      </c>
      <c r="D14" s="8">
        <v>0.8</v>
      </c>
      <c r="E14" s="8">
        <v>0.9</v>
      </c>
    </row>
    <row r="15" spans="1:16" ht="22.2" customHeight="1" x14ac:dyDescent="0.3">
      <c r="A15" s="14" t="s">
        <v>10</v>
      </c>
      <c r="B15" s="8">
        <v>8.8000000000000007</v>
      </c>
      <c r="C15" s="8">
        <v>4.9000000000000004</v>
      </c>
      <c r="D15" s="8">
        <v>0.9</v>
      </c>
      <c r="E15" s="8">
        <v>1</v>
      </c>
    </row>
    <row r="16" spans="1:16" ht="22.2" customHeight="1" x14ac:dyDescent="0.3">
      <c r="A16" s="14" t="s">
        <v>11</v>
      </c>
      <c r="B16" s="8">
        <v>9.6999999999999993</v>
      </c>
      <c r="C16" s="8">
        <v>5.9</v>
      </c>
      <c r="D16" s="8">
        <v>0.9</v>
      </c>
      <c r="E16" s="8">
        <v>1.2</v>
      </c>
    </row>
    <row r="17" spans="1:5" ht="22.2" customHeight="1" x14ac:dyDescent="0.3">
      <c r="A17" s="14" t="s">
        <v>12</v>
      </c>
      <c r="B17" s="8">
        <v>5.9</v>
      </c>
      <c r="C17" s="8">
        <v>4.4000000000000004</v>
      </c>
      <c r="D17" s="8">
        <v>0.7</v>
      </c>
      <c r="E17" s="8">
        <v>1.1000000000000001</v>
      </c>
    </row>
    <row r="18" spans="1:5" ht="22.2" customHeight="1" x14ac:dyDescent="0.3">
      <c r="A18" s="14" t="s">
        <v>13</v>
      </c>
      <c r="B18" s="8">
        <v>6.9</v>
      </c>
      <c r="C18" s="8">
        <v>4</v>
      </c>
      <c r="D18" s="8">
        <v>0.9</v>
      </c>
      <c r="E18" s="8">
        <v>0.8</v>
      </c>
    </row>
    <row r="19" spans="1:5" ht="22.2" customHeight="1" x14ac:dyDescent="0.3">
      <c r="A19" s="14" t="s">
        <v>14</v>
      </c>
      <c r="B19" s="8">
        <v>4.5</v>
      </c>
      <c r="C19" s="8">
        <v>3.1</v>
      </c>
      <c r="D19" s="8">
        <v>0.6</v>
      </c>
      <c r="E19" s="8">
        <v>0.8</v>
      </c>
    </row>
    <row r="20" spans="1:5" ht="22.2" customHeight="1" x14ac:dyDescent="0.3">
      <c r="A20" s="14" t="s">
        <v>15</v>
      </c>
      <c r="B20" s="8">
        <v>6.6</v>
      </c>
      <c r="C20" s="8">
        <v>4</v>
      </c>
      <c r="D20" s="8">
        <v>0.7</v>
      </c>
      <c r="E20" s="8">
        <v>0.8</v>
      </c>
    </row>
    <row r="21" spans="1:5" ht="22.2" customHeight="1" x14ac:dyDescent="0.3">
      <c r="A21" s="14" t="s">
        <v>16</v>
      </c>
      <c r="B21" s="8">
        <v>6.8</v>
      </c>
      <c r="C21" s="8">
        <v>4.4000000000000004</v>
      </c>
      <c r="D21" s="8">
        <v>0.7</v>
      </c>
      <c r="E21" s="8">
        <v>1.1000000000000001</v>
      </c>
    </row>
    <row r="22" spans="1:5" ht="22.2" customHeight="1" x14ac:dyDescent="0.3">
      <c r="A22" s="14" t="s">
        <v>17</v>
      </c>
      <c r="B22" s="8">
        <v>8.5</v>
      </c>
      <c r="C22" s="8">
        <v>5.2</v>
      </c>
      <c r="D22" s="8">
        <v>0.9</v>
      </c>
      <c r="E22" s="8">
        <v>1</v>
      </c>
    </row>
    <row r="23" spans="1:5" ht="22.2" customHeight="1" x14ac:dyDescent="0.3">
      <c r="A23" s="14" t="s">
        <v>18</v>
      </c>
      <c r="B23" s="8">
        <v>6.6</v>
      </c>
      <c r="C23" s="8">
        <v>3.5</v>
      </c>
      <c r="D23" s="8">
        <v>0.7</v>
      </c>
      <c r="E23" s="8">
        <v>1.1000000000000001</v>
      </c>
    </row>
    <row r="24" spans="1:5" ht="22.2" customHeight="1" x14ac:dyDescent="0.3">
      <c r="A24" s="14" t="s">
        <v>19</v>
      </c>
      <c r="B24" s="8">
        <v>6.8</v>
      </c>
      <c r="C24" s="8">
        <v>4</v>
      </c>
      <c r="D24" s="8">
        <v>0.9</v>
      </c>
      <c r="E24" s="8">
        <v>1.3</v>
      </c>
    </row>
    <row r="25" spans="1:5" ht="22.2" customHeight="1" x14ac:dyDescent="0.3">
      <c r="A25" s="14" t="s">
        <v>20</v>
      </c>
      <c r="B25" s="8">
        <v>4.2</v>
      </c>
      <c r="C25" s="8">
        <v>2.9</v>
      </c>
      <c r="D25" s="8">
        <v>0.6</v>
      </c>
      <c r="E25" s="8">
        <v>0.7</v>
      </c>
    </row>
    <row r="26" spans="1:5" ht="22.2" customHeight="1" x14ac:dyDescent="0.3">
      <c r="A26" s="14" t="s">
        <v>21</v>
      </c>
      <c r="B26" s="8">
        <v>8.9</v>
      </c>
      <c r="C26" s="8">
        <v>5.2</v>
      </c>
      <c r="D26" s="8">
        <v>0.9</v>
      </c>
      <c r="E26" s="8">
        <v>1.1000000000000001</v>
      </c>
    </row>
    <row r="27" spans="1:5" ht="22.2" customHeight="1" x14ac:dyDescent="0.3">
      <c r="A27" s="14" t="s">
        <v>22</v>
      </c>
      <c r="B27" s="8">
        <v>7.5</v>
      </c>
      <c r="C27" s="8">
        <v>4</v>
      </c>
      <c r="D27" s="8">
        <v>0.8</v>
      </c>
      <c r="E27" s="8">
        <v>1</v>
      </c>
    </row>
    <row r="28" spans="1:5" ht="22.2" customHeight="1" x14ac:dyDescent="0.3">
      <c r="A28" s="14" t="s">
        <v>23</v>
      </c>
      <c r="B28" s="8">
        <v>9.6999999999999993</v>
      </c>
      <c r="C28" s="8">
        <v>5.3</v>
      </c>
      <c r="D28" s="8">
        <v>1.1000000000000001</v>
      </c>
      <c r="E28" s="8">
        <v>1.2</v>
      </c>
    </row>
    <row r="29" spans="1:5" ht="22.2" customHeight="1" x14ac:dyDescent="0.3">
      <c r="A29" s="14" t="s">
        <v>24</v>
      </c>
      <c r="B29" s="8">
        <v>9.3000000000000007</v>
      </c>
      <c r="C29" s="8">
        <v>3.6</v>
      </c>
      <c r="D29" s="8">
        <v>0.9</v>
      </c>
      <c r="E29" s="8">
        <v>1.3</v>
      </c>
    </row>
    <row r="30" spans="1:5" ht="22.2" customHeight="1" x14ac:dyDescent="0.3">
      <c r="A30" s="14" t="s">
        <v>25</v>
      </c>
      <c r="B30" s="8">
        <v>9.5</v>
      </c>
      <c r="C30" s="8">
        <v>5</v>
      </c>
      <c r="D30" s="8">
        <v>1.1000000000000001</v>
      </c>
      <c r="E30" s="8">
        <v>1.2</v>
      </c>
    </row>
    <row r="31" spans="1:5" ht="22.2" customHeight="1" x14ac:dyDescent="0.3">
      <c r="A31" s="14" t="s">
        <v>26</v>
      </c>
      <c r="B31" s="8">
        <v>11.1</v>
      </c>
      <c r="C31" s="8">
        <v>4.9000000000000004</v>
      </c>
      <c r="D31" s="8">
        <v>0.8</v>
      </c>
      <c r="E31" s="8">
        <v>1</v>
      </c>
    </row>
    <row r="32" spans="1:5" ht="22.2" customHeight="1" x14ac:dyDescent="0.3">
      <c r="A32" s="14" t="s">
        <v>27</v>
      </c>
      <c r="B32" s="8">
        <v>7.4</v>
      </c>
      <c r="C32" s="8">
        <v>3.9</v>
      </c>
      <c r="D32" s="8">
        <v>0.9</v>
      </c>
      <c r="E32" s="8">
        <v>0.9</v>
      </c>
    </row>
    <row r="33" spans="1:5" ht="22.2" customHeight="1" x14ac:dyDescent="0.3">
      <c r="A33" s="14" t="s">
        <v>28</v>
      </c>
      <c r="B33" s="8">
        <v>11</v>
      </c>
      <c r="C33" s="8">
        <v>5.8</v>
      </c>
      <c r="D33" s="8">
        <v>1.1000000000000001</v>
      </c>
      <c r="E33" s="8">
        <v>1.7</v>
      </c>
    </row>
    <row r="34" spans="1:5" ht="22.2" customHeight="1" x14ac:dyDescent="0.3">
      <c r="A34" s="14" t="s">
        <v>29</v>
      </c>
      <c r="B34" s="8">
        <v>7.6</v>
      </c>
      <c r="C34" s="8">
        <v>4.3</v>
      </c>
      <c r="D34" s="8">
        <v>0.9</v>
      </c>
      <c r="E34" s="8">
        <v>1.3</v>
      </c>
    </row>
    <row r="35" spans="1:5" ht="22.2" customHeight="1" x14ac:dyDescent="0.3">
      <c r="A35" s="8" t="s">
        <v>30</v>
      </c>
      <c r="B35" s="8">
        <v>3.9</v>
      </c>
      <c r="C35" s="8">
        <v>3.1</v>
      </c>
      <c r="D35" s="8">
        <v>1.9</v>
      </c>
      <c r="E35" s="8">
        <v>1.3</v>
      </c>
    </row>
    <row r="36" spans="1:5" ht="22.2" customHeight="1" x14ac:dyDescent="0.3">
      <c r="A36" s="14" t="s">
        <v>31</v>
      </c>
      <c r="B36" s="8">
        <v>10.4</v>
      </c>
      <c r="C36" s="8">
        <v>4.5</v>
      </c>
      <c r="D36" s="8">
        <v>1.5</v>
      </c>
      <c r="E36" s="8">
        <v>1.4</v>
      </c>
    </row>
    <row r="37" spans="1:5" ht="22.2" customHeight="1" x14ac:dyDescent="0.3">
      <c r="A37" s="8"/>
      <c r="B37" s="35"/>
      <c r="C37" s="8"/>
      <c r="D37" s="8"/>
      <c r="E37" s="8"/>
    </row>
    <row r="38" spans="1:5" ht="22.2" customHeight="1" x14ac:dyDescent="0.3">
      <c r="A38" s="8"/>
      <c r="B38" s="35"/>
      <c r="C38" s="8"/>
      <c r="D38" s="8"/>
      <c r="E38" s="8"/>
    </row>
    <row r="39" spans="1:5" x14ac:dyDescent="0.3">
      <c r="A39" s="8"/>
      <c r="B39" s="35"/>
      <c r="C39" s="8"/>
      <c r="D39" s="8"/>
      <c r="E39" s="8"/>
    </row>
    <row r="40" spans="1:5" x14ac:dyDescent="0.3">
      <c r="A40" s="8"/>
      <c r="B40" s="35"/>
      <c r="C40" s="8"/>
      <c r="D40" s="8"/>
      <c r="E40" s="8"/>
    </row>
    <row r="41" spans="1:5" x14ac:dyDescent="0.3">
      <c r="A41" s="8"/>
      <c r="B41" s="35"/>
      <c r="C41" s="8"/>
      <c r="D41" s="8"/>
      <c r="E41" s="8"/>
    </row>
  </sheetData>
  <mergeCells count="5">
    <mergeCell ref="A4:A6"/>
    <mergeCell ref="B4:B6"/>
    <mergeCell ref="C4:C6"/>
    <mergeCell ref="D4:D6"/>
    <mergeCell ref="E4:E6"/>
  </mergeCells>
  <pageMargins left="0.78740157480314965" right="0.23622047244094491" top="0.98425196850393704" bottom="0.98425196850393704" header="0.51181102362204722" footer="0.51181102362204722"/>
  <pageSetup paperSize="9" scale="85" orientation="portrait" r:id="rId1"/>
  <headerFooter alignWithMargins="0">
    <oddFooter>&amp;C&amp;P</oddFooter>
  </headerFooter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30"/>
  <sheetViews>
    <sheetView zoomScale="70" zoomScaleNormal="70" zoomScaleSheetLayoutView="85" workbookViewId="0">
      <selection activeCell="B13" sqref="B13"/>
    </sheetView>
  </sheetViews>
  <sheetFormatPr defaultRowHeight="13.2" x14ac:dyDescent="0.25"/>
  <cols>
    <col min="1" max="1" width="5.5546875" customWidth="1"/>
    <col min="2" max="2" width="3.21875" customWidth="1"/>
    <col min="3" max="3" width="8" customWidth="1"/>
    <col min="4" max="4" width="18.33203125" customWidth="1"/>
    <col min="5" max="5" width="11.88671875" customWidth="1"/>
    <col min="8" max="8" width="12.6640625" customWidth="1"/>
    <col min="9" max="9" width="10.44140625" customWidth="1"/>
    <col min="10" max="10" width="20.88671875" customWidth="1"/>
    <col min="12" max="12" width="11.5546875" customWidth="1"/>
    <col min="13" max="13" width="11.21875" customWidth="1"/>
    <col min="16" max="16" width="15.88671875" customWidth="1"/>
    <col min="17" max="17" width="20.5546875" customWidth="1"/>
  </cols>
  <sheetData>
    <row r="1" spans="1:17" ht="16.8" customHeight="1" x14ac:dyDescent="0.25">
      <c r="C1" s="384" t="s">
        <v>92</v>
      </c>
      <c r="D1" s="384"/>
      <c r="E1" s="384"/>
      <c r="F1" s="129"/>
      <c r="G1" s="129"/>
      <c r="H1" s="129"/>
      <c r="I1" s="126"/>
      <c r="J1" s="385"/>
      <c r="K1" s="385"/>
      <c r="L1" s="126"/>
      <c r="M1" s="126"/>
      <c r="N1" s="126"/>
      <c r="O1" s="126"/>
      <c r="P1" s="126"/>
      <c r="Q1" s="126"/>
    </row>
    <row r="2" spans="1:17" ht="25.8" customHeight="1" x14ac:dyDescent="0.25">
      <c r="C2" s="383" t="s">
        <v>63</v>
      </c>
      <c r="D2" s="383"/>
      <c r="E2" s="130">
        <v>28.3</v>
      </c>
      <c r="F2" s="131"/>
      <c r="G2" s="131"/>
      <c r="H2" s="131"/>
      <c r="I2" s="132"/>
      <c r="J2" s="133"/>
      <c r="K2" s="136"/>
      <c r="L2" s="228"/>
      <c r="M2" s="223"/>
    </row>
    <row r="3" spans="1:17" ht="23.4" customHeight="1" x14ac:dyDescent="0.25">
      <c r="C3" s="383" t="s">
        <v>99</v>
      </c>
      <c r="D3" s="383"/>
      <c r="E3" s="130">
        <v>12.8</v>
      </c>
      <c r="F3" s="131"/>
      <c r="G3" s="131"/>
      <c r="H3" s="131"/>
      <c r="I3" s="111"/>
      <c r="J3" s="134"/>
      <c r="K3" s="136"/>
      <c r="L3" s="228"/>
      <c r="M3" s="342"/>
    </row>
    <row r="4" spans="1:17" ht="30" customHeight="1" x14ac:dyDescent="0.25">
      <c r="C4" s="383" t="s">
        <v>62</v>
      </c>
      <c r="D4" s="383"/>
      <c r="E4" s="130">
        <v>9.9</v>
      </c>
      <c r="F4" s="131"/>
      <c r="G4" s="131"/>
      <c r="H4" s="131"/>
      <c r="I4" s="111"/>
      <c r="J4" s="134"/>
      <c r="K4" s="136"/>
      <c r="L4" s="228"/>
      <c r="M4" s="342"/>
    </row>
    <row r="5" spans="1:17" ht="35.4" customHeight="1" x14ac:dyDescent="0.25">
      <c r="C5" s="383" t="s">
        <v>167</v>
      </c>
      <c r="D5" s="383"/>
      <c r="E5" s="130">
        <v>7.2</v>
      </c>
      <c r="F5" s="131"/>
      <c r="G5" s="131"/>
      <c r="H5" s="131"/>
      <c r="I5" s="111"/>
      <c r="J5" s="134"/>
      <c r="K5" s="136"/>
      <c r="L5" s="228"/>
      <c r="M5" s="128"/>
    </row>
    <row r="6" spans="1:17" ht="12.75" customHeight="1" x14ac:dyDescent="0.25">
      <c r="C6" s="383" t="s">
        <v>33</v>
      </c>
      <c r="D6" s="383"/>
      <c r="E6" s="130">
        <v>5.5</v>
      </c>
      <c r="F6" s="131"/>
      <c r="G6" s="131"/>
      <c r="H6" s="131"/>
      <c r="I6" s="111"/>
      <c r="J6" s="134"/>
      <c r="K6" s="136"/>
      <c r="L6" s="228"/>
      <c r="M6" s="223"/>
    </row>
    <row r="7" spans="1:17" ht="24.6" customHeight="1" x14ac:dyDescent="0.25">
      <c r="C7" s="383" t="s">
        <v>97</v>
      </c>
      <c r="D7" s="383"/>
      <c r="E7" s="130">
        <v>4.9000000000000004</v>
      </c>
      <c r="F7" s="131"/>
      <c r="G7" s="131"/>
      <c r="H7" s="131"/>
      <c r="I7" s="111"/>
      <c r="J7" s="134"/>
      <c r="K7" s="136"/>
      <c r="L7" s="228"/>
      <c r="M7" s="223"/>
    </row>
    <row r="8" spans="1:17" ht="24.6" customHeight="1" x14ac:dyDescent="0.25">
      <c r="C8" s="383" t="s">
        <v>105</v>
      </c>
      <c r="D8" s="383"/>
      <c r="E8" s="130">
        <v>4.4000000000000004</v>
      </c>
      <c r="F8" s="131"/>
      <c r="G8" s="131"/>
      <c r="H8" s="131"/>
      <c r="I8" s="111"/>
      <c r="J8" s="134"/>
      <c r="K8" s="136"/>
      <c r="L8" s="228"/>
      <c r="M8" s="223"/>
    </row>
    <row r="9" spans="1:17" x14ac:dyDescent="0.25">
      <c r="C9" s="383" t="s">
        <v>80</v>
      </c>
      <c r="D9" s="383"/>
      <c r="E9" s="130">
        <v>4.4000000000000004</v>
      </c>
      <c r="F9" s="131"/>
      <c r="G9" s="131"/>
      <c r="H9" s="131"/>
      <c r="I9" s="111"/>
      <c r="J9" s="134"/>
      <c r="K9" s="136"/>
      <c r="L9" s="228"/>
      <c r="M9" s="223"/>
    </row>
    <row r="10" spans="1:17" ht="21.6" customHeight="1" x14ac:dyDescent="0.25">
      <c r="A10" s="169"/>
      <c r="B10" s="168"/>
      <c r="C10" s="383" t="s">
        <v>40</v>
      </c>
      <c r="D10" s="383"/>
      <c r="E10" s="130">
        <v>3.5</v>
      </c>
      <c r="F10" s="131"/>
      <c r="G10" s="131"/>
      <c r="H10" s="131"/>
      <c r="I10" s="111"/>
      <c r="J10" s="134"/>
      <c r="K10" s="136"/>
      <c r="L10" s="228"/>
      <c r="M10" s="166"/>
    </row>
    <row r="11" spans="1:17" ht="12.75" customHeight="1" x14ac:dyDescent="0.25">
      <c r="C11" s="383" t="s">
        <v>79</v>
      </c>
      <c r="D11" s="383"/>
      <c r="E11" s="130">
        <v>3.3</v>
      </c>
      <c r="F11" s="131"/>
      <c r="G11" s="131"/>
      <c r="H11" s="131"/>
      <c r="I11" s="111"/>
      <c r="J11" s="134"/>
      <c r="K11" s="136"/>
      <c r="L11" s="228"/>
      <c r="M11" s="166"/>
    </row>
    <row r="12" spans="1:17" ht="12.75" customHeight="1" x14ac:dyDescent="0.25">
      <c r="C12" s="383" t="s">
        <v>78</v>
      </c>
      <c r="D12" s="383"/>
      <c r="E12" s="130">
        <v>3.1</v>
      </c>
      <c r="F12" s="131"/>
      <c r="G12" s="131"/>
      <c r="H12" s="131"/>
      <c r="I12" s="111"/>
      <c r="J12" s="134"/>
      <c r="K12" s="136"/>
      <c r="L12" s="228"/>
      <c r="M12" s="223"/>
    </row>
    <row r="13" spans="1:17" ht="33.6" customHeight="1" x14ac:dyDescent="0.25">
      <c r="B13" s="307">
        <v>108</v>
      </c>
      <c r="C13" s="383" t="s">
        <v>98</v>
      </c>
      <c r="D13" s="383"/>
      <c r="E13" s="130">
        <v>3.1</v>
      </c>
      <c r="F13" s="131"/>
      <c r="G13" s="131"/>
      <c r="H13" s="131"/>
      <c r="I13" s="111"/>
      <c r="J13" s="134"/>
      <c r="K13" s="136"/>
      <c r="L13" s="228"/>
      <c r="M13" s="223"/>
    </row>
    <row r="14" spans="1:17" ht="12.75" customHeight="1" x14ac:dyDescent="0.25">
      <c r="C14" s="383" t="s">
        <v>166</v>
      </c>
      <c r="D14" s="383"/>
      <c r="E14" s="130">
        <v>3.1</v>
      </c>
      <c r="F14" s="131"/>
      <c r="G14" s="131"/>
      <c r="H14" s="131"/>
      <c r="I14" s="111"/>
      <c r="J14" s="134"/>
      <c r="K14" s="136"/>
      <c r="L14" s="228"/>
      <c r="M14" s="223"/>
    </row>
    <row r="15" spans="1:17" ht="16.8" customHeight="1" x14ac:dyDescent="0.25">
      <c r="C15" s="386" t="s">
        <v>84</v>
      </c>
      <c r="D15" s="386"/>
      <c r="E15" s="130">
        <v>2.5</v>
      </c>
      <c r="F15" s="131"/>
      <c r="G15" s="131"/>
      <c r="H15" s="131"/>
      <c r="I15" s="111"/>
      <c r="J15" s="134"/>
      <c r="K15" s="127"/>
      <c r="L15" s="111"/>
      <c r="M15" s="111"/>
    </row>
    <row r="16" spans="1:17" ht="19.8" customHeight="1" x14ac:dyDescent="0.25">
      <c r="C16" s="386" t="s">
        <v>100</v>
      </c>
      <c r="D16" s="386"/>
      <c r="E16" s="130">
        <v>1.2</v>
      </c>
      <c r="F16" s="131"/>
      <c r="G16" s="131"/>
      <c r="H16" s="131"/>
      <c r="I16" s="111"/>
      <c r="J16" s="134"/>
      <c r="K16" s="127"/>
      <c r="L16" s="111"/>
      <c r="M16" s="111"/>
    </row>
    <row r="17" spans="3:13" ht="12.75" customHeight="1" x14ac:dyDescent="0.25">
      <c r="C17" s="386" t="s">
        <v>77</v>
      </c>
      <c r="D17" s="386"/>
      <c r="E17" s="130">
        <v>0.8</v>
      </c>
      <c r="F17" s="131"/>
      <c r="G17" s="131"/>
      <c r="H17" s="131"/>
      <c r="I17" s="111"/>
      <c r="J17" s="134"/>
      <c r="K17" s="127"/>
      <c r="L17" s="111"/>
      <c r="M17" s="111"/>
    </row>
    <row r="18" spans="3:13" ht="12.75" customHeight="1" x14ac:dyDescent="0.25">
      <c r="C18" s="386" t="s">
        <v>101</v>
      </c>
      <c r="D18" s="386"/>
      <c r="E18" s="130">
        <v>0.7</v>
      </c>
      <c r="F18" s="131"/>
      <c r="G18" s="131"/>
      <c r="H18" s="131"/>
      <c r="I18" s="111"/>
      <c r="J18" s="134"/>
      <c r="K18" s="127"/>
      <c r="L18" s="111"/>
      <c r="M18" s="111"/>
    </row>
    <row r="19" spans="3:13" ht="12.75" customHeight="1" x14ac:dyDescent="0.25">
      <c r="C19" s="386" t="s">
        <v>86</v>
      </c>
      <c r="D19" s="386"/>
      <c r="E19" s="130">
        <v>0.7</v>
      </c>
      <c r="F19" s="131"/>
      <c r="G19" s="131"/>
      <c r="H19" s="131"/>
      <c r="I19" s="111"/>
      <c r="J19" s="134"/>
      <c r="K19" s="127"/>
      <c r="L19" s="111"/>
      <c r="M19" s="111"/>
    </row>
    <row r="20" spans="3:13" ht="12.75" customHeight="1" x14ac:dyDescent="0.25">
      <c r="C20" s="386" t="s">
        <v>106</v>
      </c>
      <c r="D20" s="386"/>
      <c r="E20" s="130">
        <v>0.6</v>
      </c>
      <c r="F20" s="131"/>
      <c r="G20" s="131"/>
      <c r="H20" s="131"/>
      <c r="I20" s="111"/>
      <c r="J20" s="134"/>
      <c r="K20" s="127"/>
      <c r="L20" s="111"/>
      <c r="M20" s="111"/>
    </row>
    <row r="21" spans="3:13" ht="12.75" customHeight="1" x14ac:dyDescent="0.25">
      <c r="C21" s="167"/>
      <c r="D21" s="167"/>
      <c r="E21" s="130"/>
      <c r="F21" s="131"/>
      <c r="G21" s="131"/>
      <c r="H21" s="131"/>
      <c r="I21" s="111"/>
      <c r="J21" s="134"/>
      <c r="K21" s="127"/>
      <c r="L21" s="111"/>
      <c r="M21" s="111"/>
    </row>
    <row r="22" spans="3:13" ht="12.75" customHeight="1" x14ac:dyDescent="0.25">
      <c r="C22" s="167"/>
      <c r="D22" s="167"/>
      <c r="E22" s="130"/>
      <c r="F22" s="131"/>
      <c r="G22" s="131"/>
      <c r="H22" s="131"/>
      <c r="I22" s="111"/>
      <c r="J22" s="134"/>
      <c r="K22" s="127"/>
      <c r="L22" s="111"/>
      <c r="M22" s="111"/>
    </row>
    <row r="23" spans="3:13" ht="12.75" customHeight="1" x14ac:dyDescent="0.25">
      <c r="C23" s="167"/>
      <c r="D23" s="167"/>
      <c r="E23" s="130"/>
      <c r="F23" s="131"/>
      <c r="G23" s="131"/>
      <c r="H23" s="131"/>
      <c r="I23" s="111"/>
      <c r="J23" s="134"/>
      <c r="K23" s="127"/>
      <c r="L23" s="111"/>
      <c r="M23" s="111"/>
    </row>
    <row r="24" spans="3:13" ht="12.75" customHeight="1" x14ac:dyDescent="0.25">
      <c r="C24" s="167"/>
      <c r="D24" s="167"/>
      <c r="E24" s="130"/>
      <c r="F24" s="131"/>
      <c r="G24" s="131"/>
      <c r="H24" s="131"/>
      <c r="I24" s="111"/>
      <c r="J24" s="134"/>
      <c r="K24" s="127"/>
      <c r="L24" s="111"/>
      <c r="M24" s="111"/>
    </row>
    <row r="25" spans="3:13" ht="12.75" customHeight="1" x14ac:dyDescent="0.25">
      <c r="C25" s="167"/>
      <c r="D25" s="167"/>
      <c r="E25" s="130"/>
      <c r="F25" s="131"/>
      <c r="G25" s="131"/>
      <c r="H25" s="131"/>
      <c r="I25" s="111"/>
      <c r="J25" s="134"/>
      <c r="K25" s="127"/>
      <c r="L25" s="111"/>
      <c r="M25" s="111"/>
    </row>
    <row r="30" spans="3:13" ht="37.200000000000003" customHeight="1" x14ac:dyDescent="0.25"/>
  </sheetData>
  <mergeCells count="22">
    <mergeCell ref="C17:D17"/>
    <mergeCell ref="C18:D18"/>
    <mergeCell ref="C19:D19"/>
    <mergeCell ref="C20:D20"/>
    <mergeCell ref="C11:D11"/>
    <mergeCell ref="C12:D12"/>
    <mergeCell ref="C13:D13"/>
    <mergeCell ref="C14:D14"/>
    <mergeCell ref="C15:D15"/>
    <mergeCell ref="C16:D16"/>
    <mergeCell ref="M3:M4"/>
    <mergeCell ref="C4:D4"/>
    <mergeCell ref="C10:D10"/>
    <mergeCell ref="C1:E1"/>
    <mergeCell ref="J1:K1"/>
    <mergeCell ref="C2:D2"/>
    <mergeCell ref="C3:D3"/>
    <mergeCell ref="C5:D5"/>
    <mergeCell ref="C6:D6"/>
    <mergeCell ref="C7:D7"/>
    <mergeCell ref="C8:D8"/>
    <mergeCell ref="C9:D9"/>
  </mergeCells>
  <pageMargins left="0.35433070866141736" right="0.43307086614173229" top="0.74803149606299213" bottom="0.55118110236220474" header="0.31496062992125984" footer="0.31496062992125984"/>
  <pageSetup paperSize="9" scale="87" orientation="landscape" verticalDpi="1200" r:id="rId1"/>
  <headerFooter alignWithMargins="0"/>
  <drawing r:id="rId2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30"/>
  <sheetViews>
    <sheetView zoomScaleNormal="100" zoomScaleSheetLayoutView="85" workbookViewId="0">
      <selection activeCell="P2" sqref="P2"/>
    </sheetView>
  </sheetViews>
  <sheetFormatPr defaultRowHeight="13.2" x14ac:dyDescent="0.25"/>
  <cols>
    <col min="1" max="1" width="5.5546875" customWidth="1"/>
    <col min="2" max="2" width="3.21875" customWidth="1"/>
    <col min="3" max="3" width="8.88671875" customWidth="1"/>
    <col min="4" max="4" width="18.33203125" customWidth="1"/>
    <col min="5" max="5" width="11.88671875" customWidth="1"/>
    <col min="8" max="8" width="12.6640625" customWidth="1"/>
    <col min="9" max="9" width="10.44140625" customWidth="1"/>
    <col min="10" max="10" width="20.88671875" customWidth="1"/>
    <col min="12" max="12" width="11.5546875" customWidth="1"/>
    <col min="13" max="13" width="11.21875" customWidth="1"/>
    <col min="16" max="16" width="15.88671875" customWidth="1"/>
    <col min="17" max="17" width="20.5546875" customWidth="1"/>
  </cols>
  <sheetData>
    <row r="1" spans="1:17" ht="16.8" customHeight="1" x14ac:dyDescent="0.25">
      <c r="C1" s="384" t="s">
        <v>92</v>
      </c>
      <c r="D1" s="384"/>
      <c r="E1" s="384"/>
      <c r="F1" s="129"/>
      <c r="G1" s="129"/>
      <c r="H1" s="129"/>
      <c r="I1" s="126"/>
      <c r="J1" s="385"/>
      <c r="K1" s="385"/>
      <c r="L1" s="126"/>
      <c r="M1" s="126"/>
      <c r="N1" s="126"/>
      <c r="O1" s="126"/>
      <c r="P1" s="126"/>
      <c r="Q1" s="126"/>
    </row>
    <row r="2" spans="1:17" ht="25.8" customHeight="1" x14ac:dyDescent="0.25">
      <c r="C2" s="383" t="s">
        <v>99</v>
      </c>
      <c r="D2" s="383"/>
      <c r="E2" s="130">
        <v>16.7</v>
      </c>
      <c r="F2" s="131"/>
      <c r="G2" s="131"/>
      <c r="H2" s="131"/>
      <c r="I2" s="132"/>
      <c r="J2" s="133"/>
      <c r="K2" s="136"/>
      <c r="L2" s="135"/>
      <c r="M2" s="164"/>
    </row>
    <row r="3" spans="1:17" ht="23.4" customHeight="1" x14ac:dyDescent="0.25">
      <c r="C3" s="383" t="s">
        <v>63</v>
      </c>
      <c r="D3" s="383"/>
      <c r="E3" s="130">
        <v>12.7</v>
      </c>
      <c r="F3" s="131"/>
      <c r="G3" s="131"/>
      <c r="H3" s="131"/>
      <c r="I3" s="111"/>
      <c r="J3" s="134"/>
      <c r="K3" s="136"/>
      <c r="L3" s="135"/>
      <c r="M3" s="342"/>
    </row>
    <row r="4" spans="1:17" ht="30" customHeight="1" x14ac:dyDescent="0.25">
      <c r="C4" s="383" t="s">
        <v>62</v>
      </c>
      <c r="D4" s="383"/>
      <c r="E4" s="130">
        <v>9.9</v>
      </c>
      <c r="F4" s="131"/>
      <c r="G4" s="131"/>
      <c r="H4" s="131"/>
      <c r="I4" s="111"/>
      <c r="J4" s="134"/>
      <c r="K4" s="136"/>
      <c r="L4" s="135"/>
      <c r="M4" s="342"/>
    </row>
    <row r="5" spans="1:17" ht="35.4" customHeight="1" x14ac:dyDescent="0.25">
      <c r="C5" s="383" t="s">
        <v>167</v>
      </c>
      <c r="D5" s="383"/>
      <c r="E5" s="130">
        <v>8.1999999999999993</v>
      </c>
      <c r="F5" s="131"/>
      <c r="G5" s="131"/>
      <c r="H5" s="131"/>
      <c r="I5" s="111"/>
      <c r="J5" s="134"/>
      <c r="K5" s="136"/>
      <c r="L5" s="135"/>
      <c r="M5" s="128"/>
    </row>
    <row r="6" spans="1:17" ht="12.75" customHeight="1" x14ac:dyDescent="0.25">
      <c r="C6" s="383" t="s">
        <v>80</v>
      </c>
      <c r="D6" s="383"/>
      <c r="E6" s="130">
        <v>7.4</v>
      </c>
      <c r="F6" s="131"/>
      <c r="G6" s="131"/>
      <c r="H6" s="131"/>
      <c r="I6" s="111"/>
      <c r="J6" s="134"/>
      <c r="K6" s="136"/>
      <c r="L6" s="135"/>
      <c r="M6" s="164"/>
    </row>
    <row r="7" spans="1:17" ht="24.6" customHeight="1" x14ac:dyDescent="0.25">
      <c r="C7" s="383" t="s">
        <v>168</v>
      </c>
      <c r="D7" s="383"/>
      <c r="E7" s="130">
        <v>6.2</v>
      </c>
      <c r="F7" s="131"/>
      <c r="G7" s="131"/>
      <c r="H7" s="131"/>
      <c r="I7" s="111"/>
      <c r="J7" s="134"/>
      <c r="K7" s="136"/>
      <c r="L7" s="135"/>
      <c r="M7" s="164"/>
    </row>
    <row r="8" spans="1:17" ht="24.6" customHeight="1" x14ac:dyDescent="0.25">
      <c r="C8" s="383" t="s">
        <v>40</v>
      </c>
      <c r="D8" s="383"/>
      <c r="E8" s="130">
        <v>6.1</v>
      </c>
      <c r="F8" s="131"/>
      <c r="G8" s="131"/>
      <c r="H8" s="131"/>
      <c r="I8" s="111"/>
      <c r="J8" s="134"/>
      <c r="K8" s="136"/>
      <c r="L8" s="135"/>
      <c r="M8" s="164"/>
    </row>
    <row r="9" spans="1:17" x14ac:dyDescent="0.25">
      <c r="C9" s="383" t="s">
        <v>166</v>
      </c>
      <c r="D9" s="383"/>
      <c r="E9" s="130">
        <v>5.5</v>
      </c>
      <c r="F9" s="131"/>
      <c r="G9" s="131"/>
      <c r="H9" s="131"/>
      <c r="I9" s="111"/>
      <c r="J9" s="134"/>
      <c r="K9" s="136"/>
      <c r="L9" s="135"/>
      <c r="M9" s="164"/>
    </row>
    <row r="10" spans="1:17" ht="21.6" customHeight="1" x14ac:dyDescent="0.25">
      <c r="A10" s="169"/>
      <c r="B10" s="168"/>
      <c r="C10" s="383" t="s">
        <v>79</v>
      </c>
      <c r="D10" s="383"/>
      <c r="E10" s="130">
        <v>5</v>
      </c>
      <c r="F10" s="131"/>
      <c r="G10" s="131"/>
      <c r="H10" s="131"/>
      <c r="I10" s="111"/>
      <c r="J10" s="134"/>
      <c r="K10" s="136"/>
      <c r="L10" s="135"/>
      <c r="M10" s="166"/>
    </row>
    <row r="11" spans="1:17" ht="12.75" customHeight="1" x14ac:dyDescent="0.25">
      <c r="C11" s="383" t="s">
        <v>84</v>
      </c>
      <c r="D11" s="383"/>
      <c r="E11" s="130">
        <v>3.9</v>
      </c>
      <c r="F11" s="131"/>
      <c r="G11" s="131"/>
      <c r="H11" s="131"/>
      <c r="I11" s="111"/>
      <c r="J11" s="134"/>
      <c r="K11" s="136"/>
      <c r="L11" s="135"/>
      <c r="M11" s="166"/>
    </row>
    <row r="12" spans="1:17" ht="33.6" customHeight="1" x14ac:dyDescent="0.25">
      <c r="B12" s="307">
        <v>109</v>
      </c>
      <c r="C12" s="383" t="s">
        <v>78</v>
      </c>
      <c r="D12" s="383"/>
      <c r="E12" s="130">
        <v>3.7</v>
      </c>
      <c r="F12" s="131"/>
      <c r="G12" s="131"/>
      <c r="H12" s="131"/>
      <c r="I12" s="111"/>
      <c r="J12" s="134"/>
      <c r="K12" s="136"/>
      <c r="L12" s="135"/>
      <c r="M12" s="164"/>
    </row>
    <row r="13" spans="1:17" ht="12.75" customHeight="1" x14ac:dyDescent="0.25">
      <c r="C13" s="383" t="s">
        <v>98</v>
      </c>
      <c r="D13" s="383"/>
      <c r="E13" s="130">
        <v>3.6</v>
      </c>
      <c r="F13" s="131"/>
      <c r="G13" s="131"/>
      <c r="H13" s="131"/>
      <c r="I13" s="111"/>
      <c r="J13" s="134"/>
      <c r="K13" s="136"/>
      <c r="L13" s="135"/>
      <c r="M13" s="164"/>
    </row>
    <row r="14" spans="1:17" ht="12.75" customHeight="1" x14ac:dyDescent="0.25">
      <c r="C14" s="387" t="s">
        <v>103</v>
      </c>
      <c r="D14" s="387"/>
      <c r="E14" s="130">
        <v>3.3</v>
      </c>
      <c r="F14" s="131"/>
      <c r="G14" s="131"/>
      <c r="H14" s="131"/>
      <c r="I14" s="111"/>
      <c r="J14" s="134"/>
      <c r="K14" s="136"/>
      <c r="L14" s="268"/>
      <c r="M14" s="267"/>
    </row>
    <row r="15" spans="1:17" ht="16.8" customHeight="1" x14ac:dyDescent="0.25">
      <c r="C15" s="383" t="s">
        <v>33</v>
      </c>
      <c r="D15" s="383"/>
      <c r="E15" s="130">
        <v>2.9</v>
      </c>
      <c r="F15" s="131"/>
      <c r="G15" s="131"/>
      <c r="H15" s="131"/>
      <c r="I15" s="111"/>
      <c r="J15" s="134"/>
      <c r="K15" s="127"/>
      <c r="L15" s="111"/>
      <c r="M15" s="111"/>
    </row>
    <row r="16" spans="1:17" ht="19.8" customHeight="1" x14ac:dyDescent="0.25">
      <c r="C16" s="383" t="s">
        <v>100</v>
      </c>
      <c r="D16" s="383"/>
      <c r="E16" s="130">
        <v>1.4</v>
      </c>
      <c r="F16" s="131"/>
      <c r="G16" s="131"/>
      <c r="H16" s="131"/>
      <c r="I16" s="111"/>
      <c r="J16" s="134"/>
      <c r="K16" s="127"/>
      <c r="L16" s="111"/>
      <c r="M16" s="111"/>
    </row>
    <row r="17" spans="3:13" ht="12.75" customHeight="1" x14ac:dyDescent="0.25">
      <c r="C17" s="383" t="s">
        <v>86</v>
      </c>
      <c r="D17" s="383"/>
      <c r="E17" s="130">
        <v>1.1000000000000001</v>
      </c>
      <c r="F17" s="131"/>
      <c r="G17" s="131"/>
      <c r="H17" s="131"/>
      <c r="I17" s="111"/>
      <c r="J17" s="134"/>
      <c r="K17" s="127"/>
      <c r="L17" s="111"/>
      <c r="M17" s="111"/>
    </row>
    <row r="18" spans="3:13" ht="12.75" customHeight="1" x14ac:dyDescent="0.25">
      <c r="C18" s="383" t="s">
        <v>102</v>
      </c>
      <c r="D18" s="383"/>
      <c r="E18" s="130">
        <v>1</v>
      </c>
      <c r="F18" s="131"/>
      <c r="G18" s="131"/>
      <c r="H18" s="131"/>
      <c r="I18" s="111"/>
      <c r="J18" s="134"/>
      <c r="K18" s="127"/>
      <c r="L18" s="111"/>
      <c r="M18" s="111"/>
    </row>
    <row r="19" spans="3:13" ht="12.75" customHeight="1" x14ac:dyDescent="0.25">
      <c r="C19" s="383" t="s">
        <v>77</v>
      </c>
      <c r="D19" s="383"/>
      <c r="E19" s="130">
        <v>0.9</v>
      </c>
      <c r="F19" s="131"/>
      <c r="G19" s="131"/>
      <c r="H19" s="131"/>
      <c r="I19" s="111"/>
      <c r="J19" s="134"/>
      <c r="K19" s="127"/>
      <c r="L19" s="111"/>
      <c r="M19" s="111"/>
    </row>
    <row r="20" spans="3:13" ht="12.75" customHeight="1" x14ac:dyDescent="0.25">
      <c r="C20" s="383" t="s">
        <v>104</v>
      </c>
      <c r="D20" s="383"/>
      <c r="E20" s="130">
        <v>0.5</v>
      </c>
      <c r="F20" s="131"/>
      <c r="G20" s="131"/>
      <c r="H20" s="131"/>
      <c r="I20" s="111"/>
      <c r="J20" s="134"/>
      <c r="K20" s="127"/>
      <c r="L20" s="111"/>
      <c r="M20" s="111"/>
    </row>
    <row r="21" spans="3:13" ht="12.75" customHeight="1" x14ac:dyDescent="0.25">
      <c r="C21" s="167"/>
      <c r="D21" s="167"/>
      <c r="E21" s="130"/>
      <c r="F21" s="131"/>
      <c r="G21" s="131"/>
      <c r="H21" s="131"/>
      <c r="I21" s="111"/>
      <c r="J21" s="134"/>
      <c r="K21" s="127"/>
      <c r="L21" s="111"/>
      <c r="M21" s="111"/>
    </row>
    <row r="22" spans="3:13" ht="12.75" customHeight="1" x14ac:dyDescent="0.25">
      <c r="C22" s="167"/>
      <c r="D22" s="167"/>
      <c r="E22" s="130"/>
      <c r="F22" s="131"/>
      <c r="G22" s="131"/>
      <c r="H22" s="131"/>
      <c r="I22" s="111"/>
      <c r="J22" s="134"/>
      <c r="K22" s="127"/>
      <c r="L22" s="111"/>
      <c r="M22" s="111"/>
    </row>
    <row r="23" spans="3:13" ht="12.75" customHeight="1" x14ac:dyDescent="0.25">
      <c r="C23" s="167"/>
      <c r="D23" s="167"/>
      <c r="E23" s="130"/>
      <c r="F23" s="131"/>
      <c r="G23" s="131"/>
      <c r="H23" s="131"/>
      <c r="I23" s="111"/>
      <c r="J23" s="134"/>
      <c r="K23" s="127"/>
      <c r="L23" s="111"/>
      <c r="M23" s="111"/>
    </row>
    <row r="24" spans="3:13" ht="12.75" customHeight="1" x14ac:dyDescent="0.25">
      <c r="C24" s="167"/>
      <c r="D24" s="167"/>
      <c r="E24" s="130"/>
      <c r="F24" s="131"/>
      <c r="G24" s="131"/>
      <c r="H24" s="131"/>
      <c r="I24" s="111"/>
      <c r="J24" s="134"/>
      <c r="K24" s="127"/>
      <c r="L24" s="111"/>
      <c r="M24" s="111"/>
    </row>
    <row r="25" spans="3:13" ht="12.75" customHeight="1" x14ac:dyDescent="0.25">
      <c r="C25" s="167"/>
      <c r="D25" s="167"/>
      <c r="E25" s="130"/>
      <c r="F25" s="131"/>
      <c r="G25" s="131"/>
      <c r="H25" s="131"/>
      <c r="I25" s="111"/>
      <c r="J25" s="134"/>
      <c r="K25" s="127"/>
      <c r="L25" s="111"/>
      <c r="M25" s="111"/>
    </row>
    <row r="30" spans="3:13" ht="37.200000000000003" customHeight="1" x14ac:dyDescent="0.25"/>
  </sheetData>
  <mergeCells count="22">
    <mergeCell ref="M3:M4"/>
    <mergeCell ref="C4:D4"/>
    <mergeCell ref="C10:D10"/>
    <mergeCell ref="C1:E1"/>
    <mergeCell ref="J1:K1"/>
    <mergeCell ref="C2:D2"/>
    <mergeCell ref="C3:D3"/>
    <mergeCell ref="C5:D5"/>
    <mergeCell ref="C6:D6"/>
    <mergeCell ref="C7:D7"/>
    <mergeCell ref="C8:D8"/>
    <mergeCell ref="C9:D9"/>
    <mergeCell ref="C17:D17"/>
    <mergeCell ref="C18:D18"/>
    <mergeCell ref="C19:D19"/>
    <mergeCell ref="C20:D20"/>
    <mergeCell ref="C11:D11"/>
    <mergeCell ref="C12:D12"/>
    <mergeCell ref="C13:D13"/>
    <mergeCell ref="C15:D15"/>
    <mergeCell ref="C16:D16"/>
    <mergeCell ref="C14:D14"/>
  </mergeCells>
  <pageMargins left="0.35433070866141736" right="0.43307086614173229" top="0.74803149606299213" bottom="0.55118110236220474" header="0.31496062992125984" footer="0.31496062992125984"/>
  <pageSetup paperSize="9" scale="87" orientation="landscape" verticalDpi="1200" r:id="rId1"/>
  <headerFooter alignWithMargins="0"/>
  <drawing r:id="rId2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8">
    <tabColor rgb="FFFFFF00"/>
  </sheetPr>
  <dimension ref="A1:K89"/>
  <sheetViews>
    <sheetView view="pageBreakPreview" topLeftCell="A13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135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1"/>
      <c r="B53" s="81"/>
      <c r="C53" s="81"/>
      <c r="D53" s="81"/>
      <c r="E53" s="81"/>
      <c r="F53" s="81"/>
      <c r="G53" s="81"/>
      <c r="H53" s="81"/>
      <c r="I53" s="81"/>
    </row>
    <row r="54" spans="1:11" ht="12.75" customHeight="1" x14ac:dyDescent="0.25">
      <c r="A54" s="81"/>
      <c r="B54" s="81"/>
      <c r="C54" s="81"/>
      <c r="D54" s="81"/>
      <c r="E54" s="81"/>
      <c r="F54" s="81"/>
      <c r="G54" s="81"/>
      <c r="H54" s="81"/>
      <c r="I54" s="81"/>
    </row>
    <row r="55" spans="1:11" ht="12.75" customHeight="1" x14ac:dyDescent="0.25">
      <c r="A55" s="81"/>
      <c r="B55" s="81"/>
      <c r="C55" s="81"/>
      <c r="D55" s="81"/>
      <c r="E55" s="81"/>
      <c r="F55" s="81"/>
      <c r="G55" s="81"/>
      <c r="H55" s="81"/>
      <c r="I55" s="81"/>
    </row>
    <row r="56" spans="1:11" ht="12.75" customHeight="1" x14ac:dyDescent="0.25">
      <c r="A56" s="81"/>
      <c r="B56" s="81"/>
      <c r="C56" s="81"/>
      <c r="D56" s="81"/>
      <c r="E56" s="81"/>
      <c r="F56" s="81"/>
      <c r="G56" s="81"/>
      <c r="H56" s="81"/>
      <c r="I56" s="81"/>
    </row>
    <row r="57" spans="1:11" ht="12.75" customHeight="1" x14ac:dyDescent="0.25"/>
    <row r="58" spans="1:11" ht="12.75" customHeight="1" x14ac:dyDescent="0.25"/>
    <row r="59" spans="1:11" ht="12.75" customHeight="1" x14ac:dyDescent="0.25"/>
    <row r="60" spans="1:11" ht="12.75" customHeight="1" x14ac:dyDescent="0.25"/>
    <row r="61" spans="1:11" ht="12.75" customHeight="1" x14ac:dyDescent="0.25"/>
    <row r="62" spans="1:11" ht="12.75" customHeight="1" x14ac:dyDescent="0.25"/>
    <row r="63" spans="1:11" ht="12.75" customHeight="1" x14ac:dyDescent="0.25"/>
    <row r="64" spans="1:11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</sheetData>
  <mergeCells count="1">
    <mergeCell ref="A1:K52"/>
  </mergeCells>
  <phoneticPr fontId="21" type="noConversion"/>
  <pageMargins left="0.78740157480314965" right="0.25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80">
    <tabColor rgb="FF0070C0"/>
  </sheetPr>
  <dimension ref="A1:J38"/>
  <sheetViews>
    <sheetView zoomScale="75" zoomScaleNormal="75" zoomScaleSheetLayoutView="100" workbookViewId="0">
      <selection activeCell="F2" sqref="F2"/>
    </sheetView>
  </sheetViews>
  <sheetFormatPr defaultColWidth="9.109375" defaultRowHeight="19.2" customHeight="1" x14ac:dyDescent="0.3"/>
  <cols>
    <col min="1" max="1" width="6.44140625" style="39" customWidth="1"/>
    <col min="2" max="2" width="20.5546875" style="6" customWidth="1"/>
    <col min="3" max="4" width="17.109375" style="6" customWidth="1"/>
    <col min="5" max="8" width="14.88671875" style="6" customWidth="1"/>
    <col min="9" max="10" width="15.6640625" style="237" customWidth="1"/>
    <col min="11" max="11" width="9.109375" style="6" customWidth="1"/>
    <col min="12" max="16384" width="9.109375" style="6"/>
  </cols>
  <sheetData>
    <row r="1" spans="1:10" s="13" customFormat="1" ht="24.6" customHeight="1" x14ac:dyDescent="0.3">
      <c r="A1" s="39"/>
      <c r="B1" s="318" t="s">
        <v>136</v>
      </c>
      <c r="C1" s="318"/>
      <c r="D1" s="318"/>
      <c r="E1" s="318"/>
      <c r="F1" s="318"/>
      <c r="G1" s="318"/>
      <c r="H1" s="318"/>
      <c r="I1" s="318"/>
      <c r="J1" s="318"/>
    </row>
    <row r="2" spans="1:10" ht="16.2" customHeight="1" x14ac:dyDescent="0.3">
      <c r="B2" s="11"/>
      <c r="C2" s="195"/>
      <c r="D2" s="195"/>
      <c r="E2" s="195"/>
      <c r="F2" s="195"/>
      <c r="G2" s="389" t="s">
        <v>91</v>
      </c>
      <c r="H2" s="389"/>
      <c r="I2" s="389"/>
      <c r="J2" s="389"/>
    </row>
    <row r="3" spans="1:10" ht="48.6" customHeight="1" x14ac:dyDescent="0.3">
      <c r="B3" s="364"/>
      <c r="C3" s="360" t="s">
        <v>71</v>
      </c>
      <c r="D3" s="361"/>
      <c r="E3" s="360" t="s">
        <v>74</v>
      </c>
      <c r="F3" s="361"/>
      <c r="G3" s="360" t="s">
        <v>63</v>
      </c>
      <c r="H3" s="361"/>
      <c r="I3" s="390" t="s">
        <v>72</v>
      </c>
      <c r="J3" s="391"/>
    </row>
    <row r="4" spans="1:10" ht="15" customHeight="1" x14ac:dyDescent="0.3">
      <c r="B4" s="366"/>
      <c r="C4" s="221">
        <v>2012</v>
      </c>
      <c r="D4" s="221">
        <v>2013</v>
      </c>
      <c r="E4" s="221">
        <v>2012</v>
      </c>
      <c r="F4" s="221">
        <v>2013</v>
      </c>
      <c r="G4" s="221">
        <v>2012</v>
      </c>
      <c r="H4" s="221">
        <v>2013</v>
      </c>
      <c r="I4" s="221">
        <v>2012</v>
      </c>
      <c r="J4" s="225">
        <v>2013</v>
      </c>
    </row>
    <row r="5" spans="1:10" ht="23.4" customHeight="1" x14ac:dyDescent="0.3">
      <c r="A5" s="41"/>
      <c r="B5" s="34" t="s">
        <v>35</v>
      </c>
      <c r="C5" s="258">
        <v>95.8</v>
      </c>
      <c r="D5" s="269">
        <v>113</v>
      </c>
      <c r="E5" s="258">
        <v>101.9</v>
      </c>
      <c r="F5" s="258">
        <v>100.6</v>
      </c>
      <c r="G5" s="259">
        <v>98</v>
      </c>
      <c r="H5" s="259">
        <v>92.9</v>
      </c>
      <c r="I5" s="260">
        <v>102</v>
      </c>
      <c r="J5" s="260">
        <v>98.6</v>
      </c>
    </row>
    <row r="6" spans="1:10" ht="16.2" customHeight="1" x14ac:dyDescent="0.3">
      <c r="B6" s="14" t="s">
        <v>4</v>
      </c>
      <c r="C6" s="243"/>
      <c r="D6" s="242"/>
      <c r="E6" s="24"/>
      <c r="F6" s="17"/>
      <c r="G6" s="17"/>
      <c r="H6" s="17"/>
      <c r="I6" s="261"/>
      <c r="J6" s="238"/>
    </row>
    <row r="7" spans="1:10" ht="19.2" customHeight="1" x14ac:dyDescent="0.3">
      <c r="B7" s="14" t="s">
        <v>5</v>
      </c>
      <c r="C7" s="17">
        <v>80.8</v>
      </c>
      <c r="D7" s="26">
        <v>101.4</v>
      </c>
      <c r="E7" s="17">
        <v>104.9</v>
      </c>
      <c r="F7" s="17">
        <v>123.4</v>
      </c>
      <c r="G7" s="17">
        <v>98.2</v>
      </c>
      <c r="H7" s="17">
        <v>96.3</v>
      </c>
      <c r="I7" s="17">
        <v>126.4</v>
      </c>
      <c r="J7" s="262">
        <v>96.9</v>
      </c>
    </row>
    <row r="8" spans="1:10" ht="19.2" customHeight="1" x14ac:dyDescent="0.3">
      <c r="B8" s="14" t="s">
        <v>6</v>
      </c>
      <c r="C8" s="17">
        <v>96.2</v>
      </c>
      <c r="D8" s="26">
        <v>122.6</v>
      </c>
      <c r="E8" s="17">
        <v>103.7</v>
      </c>
      <c r="F8" s="17">
        <v>106.1</v>
      </c>
      <c r="G8" s="17">
        <v>100.3</v>
      </c>
      <c r="H8" s="17">
        <v>106.7</v>
      </c>
      <c r="I8" s="17">
        <v>127.3</v>
      </c>
      <c r="J8" s="262">
        <v>118.3</v>
      </c>
    </row>
    <row r="9" spans="1:10" ht="19.2" customHeight="1" x14ac:dyDescent="0.3">
      <c r="B9" s="14" t="s">
        <v>7</v>
      </c>
      <c r="C9" s="17">
        <v>107</v>
      </c>
      <c r="D9" s="26">
        <v>102.7</v>
      </c>
      <c r="E9" s="17">
        <v>50</v>
      </c>
      <c r="F9" s="17">
        <v>105.7</v>
      </c>
      <c r="G9" s="17">
        <v>100.2</v>
      </c>
      <c r="H9" s="17">
        <v>102</v>
      </c>
      <c r="I9" s="17">
        <v>118.1</v>
      </c>
      <c r="J9" s="262">
        <v>100.8</v>
      </c>
    </row>
    <row r="10" spans="1:10" ht="19.2" customHeight="1" x14ac:dyDescent="0.3">
      <c r="B10" s="14" t="s">
        <v>8</v>
      </c>
      <c r="C10" s="17">
        <v>79.7</v>
      </c>
      <c r="D10" s="26">
        <v>130.80000000000001</v>
      </c>
      <c r="E10" s="17">
        <v>103.3</v>
      </c>
      <c r="F10" s="17">
        <v>102.7</v>
      </c>
      <c r="G10" s="17">
        <v>103.1</v>
      </c>
      <c r="H10" s="17">
        <v>93.2</v>
      </c>
      <c r="I10" s="17">
        <v>103.1</v>
      </c>
      <c r="J10" s="262">
        <v>91.9</v>
      </c>
    </row>
    <row r="11" spans="1:10" ht="19.2" customHeight="1" x14ac:dyDescent="0.3">
      <c r="B11" s="14" t="s">
        <v>9</v>
      </c>
      <c r="C11" s="17">
        <v>94.5</v>
      </c>
      <c r="D11" s="26">
        <v>105.7</v>
      </c>
      <c r="E11" s="17">
        <v>105.2</v>
      </c>
      <c r="F11" s="17">
        <v>96.4</v>
      </c>
      <c r="G11" s="17">
        <v>92.3</v>
      </c>
      <c r="H11" s="17">
        <v>89.6</v>
      </c>
      <c r="I11" s="17">
        <v>98.3</v>
      </c>
      <c r="J11" s="262">
        <v>98.1</v>
      </c>
    </row>
    <row r="12" spans="1:10" ht="19.2" customHeight="1" x14ac:dyDescent="0.3">
      <c r="B12" s="14" t="s">
        <v>10</v>
      </c>
      <c r="C12" s="17">
        <v>109.1</v>
      </c>
      <c r="D12" s="26">
        <v>106.2</v>
      </c>
      <c r="E12" s="17">
        <v>152.1</v>
      </c>
      <c r="F12" s="17">
        <v>149.9</v>
      </c>
      <c r="G12" s="17">
        <v>104.1</v>
      </c>
      <c r="H12" s="17">
        <v>101.7</v>
      </c>
      <c r="I12" s="17">
        <v>98.4</v>
      </c>
      <c r="J12" s="262">
        <v>100.7</v>
      </c>
    </row>
    <row r="13" spans="1:10" ht="19.2" customHeight="1" x14ac:dyDescent="0.3">
      <c r="B13" s="14" t="s">
        <v>11</v>
      </c>
      <c r="C13" s="17">
        <v>104.1</v>
      </c>
      <c r="D13" s="26">
        <v>102.6</v>
      </c>
      <c r="E13" s="17">
        <v>75.7</v>
      </c>
      <c r="F13" s="17">
        <v>109.4</v>
      </c>
      <c r="G13" s="17">
        <v>104.1</v>
      </c>
      <c r="H13" s="17">
        <v>94.7</v>
      </c>
      <c r="I13" s="17">
        <v>99.4</v>
      </c>
      <c r="J13" s="262">
        <v>104</v>
      </c>
    </row>
    <row r="14" spans="1:10" ht="19.2" customHeight="1" x14ac:dyDescent="0.3">
      <c r="B14" s="14" t="s">
        <v>12</v>
      </c>
      <c r="C14" s="17">
        <v>81.099999999999994</v>
      </c>
      <c r="D14" s="26">
        <v>134.19999999999999</v>
      </c>
      <c r="E14" s="17">
        <v>99.1</v>
      </c>
      <c r="F14" s="17">
        <v>101.7</v>
      </c>
      <c r="G14" s="17">
        <v>98.2</v>
      </c>
      <c r="H14" s="17">
        <v>93.2</v>
      </c>
      <c r="I14" s="17">
        <v>98.1</v>
      </c>
      <c r="J14" s="262">
        <v>105.5</v>
      </c>
    </row>
    <row r="15" spans="1:10" ht="19.2" customHeight="1" x14ac:dyDescent="0.3">
      <c r="B15" s="14" t="s">
        <v>13</v>
      </c>
      <c r="C15" s="17">
        <v>106.9</v>
      </c>
      <c r="D15" s="18">
        <v>102</v>
      </c>
      <c r="E15" s="17">
        <v>99.1</v>
      </c>
      <c r="F15" s="17">
        <v>97.4</v>
      </c>
      <c r="G15" s="17">
        <v>97.9</v>
      </c>
      <c r="H15" s="17">
        <v>91.6</v>
      </c>
      <c r="I15" s="17">
        <v>108</v>
      </c>
      <c r="J15" s="262">
        <v>96.3</v>
      </c>
    </row>
    <row r="16" spans="1:10" ht="19.2" customHeight="1" x14ac:dyDescent="0.3">
      <c r="B16" s="14" t="s">
        <v>14</v>
      </c>
      <c r="C16" s="17">
        <v>107.7</v>
      </c>
      <c r="D16" s="26">
        <v>101.9</v>
      </c>
      <c r="E16" s="17">
        <v>96.5</v>
      </c>
      <c r="F16" s="17">
        <v>122.8</v>
      </c>
      <c r="G16" s="17">
        <v>95.5</v>
      </c>
      <c r="H16" s="17">
        <v>99</v>
      </c>
      <c r="I16" s="17">
        <v>112.4</v>
      </c>
      <c r="J16" s="262">
        <v>92.3</v>
      </c>
    </row>
    <row r="17" spans="1:10" ht="19.2" customHeight="1" x14ac:dyDescent="0.3">
      <c r="A17" s="388">
        <v>112</v>
      </c>
      <c r="B17" s="14" t="s">
        <v>15</v>
      </c>
      <c r="C17" s="17">
        <v>85</v>
      </c>
      <c r="D17" s="26">
        <v>126.4</v>
      </c>
      <c r="E17" s="17">
        <v>111.3</v>
      </c>
      <c r="F17" s="17">
        <v>113.3</v>
      </c>
      <c r="G17" s="17">
        <v>107.5</v>
      </c>
      <c r="H17" s="17">
        <v>103.6</v>
      </c>
      <c r="I17" s="17">
        <v>102.8</v>
      </c>
      <c r="J17" s="262">
        <v>106.4</v>
      </c>
    </row>
    <row r="18" spans="1:10" ht="19.2" customHeight="1" x14ac:dyDescent="0.3">
      <c r="A18" s="388"/>
      <c r="B18" s="14" t="s">
        <v>16</v>
      </c>
      <c r="C18" s="17">
        <v>101</v>
      </c>
      <c r="D18" s="26">
        <v>103.5</v>
      </c>
      <c r="E18" s="17">
        <v>94.6</v>
      </c>
      <c r="F18" s="17">
        <v>94.2</v>
      </c>
      <c r="G18" s="17">
        <v>91.6</v>
      </c>
      <c r="H18" s="17">
        <v>88.4</v>
      </c>
      <c r="I18" s="17">
        <v>107.2</v>
      </c>
      <c r="J18" s="262">
        <v>88.4</v>
      </c>
    </row>
    <row r="19" spans="1:10" ht="19.2" customHeight="1" x14ac:dyDescent="0.3">
      <c r="A19" s="388"/>
      <c r="B19" s="14" t="s">
        <v>17</v>
      </c>
      <c r="C19" s="17">
        <v>103.6</v>
      </c>
      <c r="D19" s="26">
        <v>101.6</v>
      </c>
      <c r="E19" s="17">
        <v>85.2</v>
      </c>
      <c r="F19" s="17">
        <v>101.3</v>
      </c>
      <c r="G19" s="17">
        <v>98.6</v>
      </c>
      <c r="H19" s="17">
        <v>100.4</v>
      </c>
      <c r="I19" s="17">
        <v>132</v>
      </c>
      <c r="J19" s="262">
        <v>99</v>
      </c>
    </row>
    <row r="20" spans="1:10" ht="19.2" customHeight="1" x14ac:dyDescent="0.3">
      <c r="B20" s="14" t="s">
        <v>18</v>
      </c>
      <c r="C20" s="17">
        <v>82.7</v>
      </c>
      <c r="D20" s="26">
        <v>134.9</v>
      </c>
      <c r="E20" s="17">
        <v>95.4</v>
      </c>
      <c r="F20" s="17">
        <v>103.3</v>
      </c>
      <c r="G20" s="17">
        <v>101.6</v>
      </c>
      <c r="H20" s="17">
        <v>97.6</v>
      </c>
      <c r="I20" s="17">
        <v>98.6</v>
      </c>
      <c r="J20" s="262">
        <v>88.3</v>
      </c>
    </row>
    <row r="21" spans="1:10" ht="19.2" customHeight="1" x14ac:dyDescent="0.3">
      <c r="B21" s="14" t="s">
        <v>19</v>
      </c>
      <c r="C21" s="17">
        <v>80.3</v>
      </c>
      <c r="D21" s="26">
        <v>140.9</v>
      </c>
      <c r="E21" s="17">
        <v>78.3</v>
      </c>
      <c r="F21" s="17">
        <v>110.2</v>
      </c>
      <c r="G21" s="17">
        <v>98.8</v>
      </c>
      <c r="H21" s="17">
        <v>97.5</v>
      </c>
      <c r="I21" s="17">
        <v>151.69999999999999</v>
      </c>
      <c r="J21" s="262">
        <v>130.4</v>
      </c>
    </row>
    <row r="22" spans="1:10" ht="19.2" customHeight="1" x14ac:dyDescent="0.3">
      <c r="B22" s="14" t="s">
        <v>20</v>
      </c>
      <c r="C22" s="17">
        <v>89.8</v>
      </c>
      <c r="D22" s="26">
        <v>119.5</v>
      </c>
      <c r="E22" s="17">
        <v>98.4</v>
      </c>
      <c r="F22" s="17">
        <v>104.6</v>
      </c>
      <c r="G22" s="17">
        <v>104.9</v>
      </c>
      <c r="H22" s="17">
        <v>82.5</v>
      </c>
      <c r="I22" s="17">
        <v>74.3</v>
      </c>
      <c r="J22" s="262">
        <v>105.6</v>
      </c>
    </row>
    <row r="23" spans="1:10" ht="19.2" customHeight="1" x14ac:dyDescent="0.3">
      <c r="B23" s="14" t="s">
        <v>21</v>
      </c>
      <c r="C23" s="17">
        <v>104</v>
      </c>
      <c r="D23" s="18">
        <v>106</v>
      </c>
      <c r="E23" s="17">
        <v>96</v>
      </c>
      <c r="F23" s="17">
        <v>110.6</v>
      </c>
      <c r="G23" s="17">
        <v>94.7</v>
      </c>
      <c r="H23" s="17">
        <v>89.2</v>
      </c>
      <c r="I23" s="17">
        <v>100.4</v>
      </c>
      <c r="J23" s="262">
        <v>90.8</v>
      </c>
    </row>
    <row r="24" spans="1:10" ht="19.2" customHeight="1" x14ac:dyDescent="0.3">
      <c r="B24" s="14" t="s">
        <v>22</v>
      </c>
      <c r="C24" s="17">
        <v>104.5</v>
      </c>
      <c r="D24" s="26">
        <v>113.7</v>
      </c>
      <c r="E24" s="17">
        <v>93.1</v>
      </c>
      <c r="F24" s="17">
        <v>91.1</v>
      </c>
      <c r="G24" s="17">
        <v>98.8</v>
      </c>
      <c r="H24" s="17">
        <v>108.9</v>
      </c>
      <c r="I24" s="17">
        <v>84.5</v>
      </c>
      <c r="J24" s="262">
        <v>108.6</v>
      </c>
    </row>
    <row r="25" spans="1:10" ht="19.2" customHeight="1" x14ac:dyDescent="0.3">
      <c r="B25" s="14" t="s">
        <v>23</v>
      </c>
      <c r="C25" s="17">
        <v>108.7</v>
      </c>
      <c r="D25" s="26">
        <v>101.3</v>
      </c>
      <c r="E25" s="17">
        <v>113.3</v>
      </c>
      <c r="F25" s="17">
        <v>110.4</v>
      </c>
      <c r="G25" s="17">
        <v>103.7</v>
      </c>
      <c r="H25" s="17">
        <v>98.1</v>
      </c>
      <c r="I25" s="17">
        <v>73.900000000000006</v>
      </c>
      <c r="J25" s="262">
        <v>100.5</v>
      </c>
    </row>
    <row r="26" spans="1:10" ht="19.2" customHeight="1" x14ac:dyDescent="0.3">
      <c r="B26" s="14" t="s">
        <v>24</v>
      </c>
      <c r="C26" s="17">
        <v>91.8</v>
      </c>
      <c r="D26" s="18">
        <v>120</v>
      </c>
      <c r="E26" s="17">
        <v>97.6</v>
      </c>
      <c r="F26" s="17">
        <v>97.6</v>
      </c>
      <c r="G26" s="17">
        <v>98.9</v>
      </c>
      <c r="H26" s="17">
        <v>92.3</v>
      </c>
      <c r="I26" s="17">
        <v>99.9</v>
      </c>
      <c r="J26" s="262">
        <v>99.1</v>
      </c>
    </row>
    <row r="27" spans="1:10" ht="19.2" customHeight="1" x14ac:dyDescent="0.3">
      <c r="B27" s="14" t="s">
        <v>25</v>
      </c>
      <c r="C27" s="17">
        <v>83.7</v>
      </c>
      <c r="D27" s="26">
        <v>117.3</v>
      </c>
      <c r="E27" s="17">
        <v>72.5</v>
      </c>
      <c r="F27" s="17">
        <v>132.80000000000001</v>
      </c>
      <c r="G27" s="17">
        <v>107.4</v>
      </c>
      <c r="H27" s="17">
        <v>88.2</v>
      </c>
      <c r="I27" s="17">
        <v>96.7</v>
      </c>
      <c r="J27" s="262">
        <v>104.9</v>
      </c>
    </row>
    <row r="28" spans="1:10" ht="19.2" customHeight="1" x14ac:dyDescent="0.3">
      <c r="B28" s="14" t="s">
        <v>26</v>
      </c>
      <c r="C28" s="17">
        <v>114.3</v>
      </c>
      <c r="D28" s="26">
        <v>103.7</v>
      </c>
      <c r="E28" s="17">
        <v>95.8</v>
      </c>
      <c r="F28" s="17">
        <v>87.3</v>
      </c>
      <c r="G28" s="17">
        <v>106.4</v>
      </c>
      <c r="H28" s="17">
        <v>93.7</v>
      </c>
      <c r="I28" s="17">
        <v>93.2</v>
      </c>
      <c r="J28" s="262">
        <v>104.4</v>
      </c>
    </row>
    <row r="29" spans="1:10" ht="19.2" customHeight="1" x14ac:dyDescent="0.3">
      <c r="B29" s="14" t="s">
        <v>27</v>
      </c>
      <c r="C29" s="17">
        <v>96.9</v>
      </c>
      <c r="D29" s="26">
        <v>106.4</v>
      </c>
      <c r="E29" s="17">
        <v>90.9</v>
      </c>
      <c r="F29" s="17">
        <v>85.6</v>
      </c>
      <c r="G29" s="17">
        <v>95.9</v>
      </c>
      <c r="H29" s="17">
        <v>93.1</v>
      </c>
      <c r="I29" s="17">
        <v>99.1</v>
      </c>
      <c r="J29" s="262">
        <v>102.2</v>
      </c>
    </row>
    <row r="30" spans="1:10" ht="19.2" customHeight="1" x14ac:dyDescent="0.3">
      <c r="B30" s="14" t="s">
        <v>28</v>
      </c>
      <c r="C30" s="17">
        <v>101.3</v>
      </c>
      <c r="D30" s="26">
        <v>103.2</v>
      </c>
      <c r="E30" s="17">
        <v>85.5</v>
      </c>
      <c r="F30" s="17">
        <v>87.1</v>
      </c>
      <c r="G30" s="17">
        <v>90.3</v>
      </c>
      <c r="H30" s="17">
        <v>98.9</v>
      </c>
      <c r="I30" s="17">
        <v>81.8</v>
      </c>
      <c r="J30" s="262">
        <v>116.1</v>
      </c>
    </row>
    <row r="31" spans="1:10" ht="19.2" customHeight="1" x14ac:dyDescent="0.3">
      <c r="B31" s="14" t="s">
        <v>29</v>
      </c>
      <c r="C31" s="17">
        <v>107.9</v>
      </c>
      <c r="D31" s="18">
        <v>103</v>
      </c>
      <c r="E31" s="17">
        <v>107.9</v>
      </c>
      <c r="F31" s="17">
        <v>81.599999999999994</v>
      </c>
      <c r="G31" s="17">
        <v>98.8</v>
      </c>
      <c r="H31" s="17">
        <v>89.5</v>
      </c>
      <c r="I31" s="17">
        <v>84.5</v>
      </c>
      <c r="J31" s="262">
        <v>100.2</v>
      </c>
    </row>
    <row r="32" spans="1:10" ht="19.2" customHeight="1" x14ac:dyDescent="0.3">
      <c r="B32" s="8" t="s">
        <v>30</v>
      </c>
      <c r="C32" s="17">
        <v>168.7</v>
      </c>
      <c r="D32" s="26">
        <v>113.9</v>
      </c>
      <c r="E32" s="17">
        <v>125</v>
      </c>
      <c r="F32" s="17">
        <v>88.9</v>
      </c>
      <c r="G32" s="17">
        <v>98.5</v>
      </c>
      <c r="H32" s="17">
        <v>89.5</v>
      </c>
      <c r="I32" s="17">
        <v>91.8</v>
      </c>
      <c r="J32" s="262">
        <v>87</v>
      </c>
    </row>
    <row r="33" spans="2:10" ht="19.2" customHeight="1" x14ac:dyDescent="0.3">
      <c r="B33" s="14" t="s">
        <v>31</v>
      </c>
      <c r="C33" s="17">
        <v>157.1</v>
      </c>
      <c r="D33" s="26">
        <v>157.1</v>
      </c>
      <c r="E33" s="17">
        <v>92.7</v>
      </c>
      <c r="F33" s="17">
        <v>90.6</v>
      </c>
      <c r="G33" s="17">
        <v>103.7</v>
      </c>
      <c r="H33" s="17">
        <v>116</v>
      </c>
      <c r="I33" s="17">
        <v>37.5</v>
      </c>
      <c r="J33" s="262">
        <v>110</v>
      </c>
    </row>
    <row r="34" spans="2:10" ht="38.4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10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10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10" ht="19.2" customHeight="1" x14ac:dyDescent="0.3">
      <c r="B37" s="8"/>
      <c r="C37" s="8"/>
      <c r="D37" s="8"/>
      <c r="E37" s="8"/>
      <c r="F37" s="8"/>
      <c r="G37" s="8"/>
      <c r="H37" s="8"/>
      <c r="I37" s="239"/>
    </row>
    <row r="38" spans="2:10" ht="19.2" customHeight="1" x14ac:dyDescent="0.3">
      <c r="B38" s="8"/>
      <c r="C38" s="8"/>
      <c r="D38" s="8"/>
      <c r="E38" s="8"/>
      <c r="F38" s="8"/>
      <c r="G38" s="8"/>
      <c r="H38" s="8"/>
      <c r="I38" s="239"/>
    </row>
  </sheetData>
  <mergeCells count="8">
    <mergeCell ref="A17:A19"/>
    <mergeCell ref="G2:J2"/>
    <mergeCell ref="B1:J1"/>
    <mergeCell ref="B3:B4"/>
    <mergeCell ref="C3:D3"/>
    <mergeCell ref="G3:H3"/>
    <mergeCell ref="E3:F3"/>
    <mergeCell ref="I3:J3"/>
  </mergeCells>
  <phoneticPr fontId="21" type="noConversion"/>
  <pageMargins left="0.9055118110236221" right="0.70866141732283472" top="0.51181102362204722" bottom="0.19685039370078741" header="0.31496062992125984" footer="0.31496062992125984"/>
  <pageSetup paperSize="9" scale="85" firstPageNumber="112" orientation="landscape" r:id="rId1"/>
  <headerFooter alignWithMargins="0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8"/>
  <sheetViews>
    <sheetView zoomScale="75" zoomScaleNormal="75" zoomScaleSheetLayoutView="100" workbookViewId="0">
      <selection activeCell="B1" sqref="B1:J2"/>
    </sheetView>
  </sheetViews>
  <sheetFormatPr defaultColWidth="9.109375" defaultRowHeight="19.2" customHeight="1" x14ac:dyDescent="0.3"/>
  <cols>
    <col min="1" max="1" width="9.109375" style="6"/>
    <col min="2" max="2" width="18.5546875" style="6" customWidth="1"/>
    <col min="3" max="4" width="16" style="6" customWidth="1"/>
    <col min="5" max="6" width="14.88671875" style="6" customWidth="1"/>
    <col min="7" max="8" width="16.21875" style="6" customWidth="1"/>
    <col min="9" max="10" width="15.109375" style="237" customWidth="1"/>
    <col min="11" max="11" width="9.109375" style="6" customWidth="1"/>
    <col min="12" max="16384" width="9.109375" style="6"/>
  </cols>
  <sheetData>
    <row r="1" spans="2:10" s="13" customFormat="1" ht="12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2:10" ht="12" customHeight="1" x14ac:dyDescent="0.3">
      <c r="B2" s="392"/>
      <c r="C2" s="392"/>
      <c r="D2" s="392"/>
      <c r="E2" s="392"/>
      <c r="F2" s="392"/>
      <c r="G2" s="392"/>
      <c r="H2" s="392"/>
      <c r="I2" s="392"/>
      <c r="J2" s="392"/>
    </row>
    <row r="3" spans="2:10" ht="48.6" customHeight="1" x14ac:dyDescent="0.3">
      <c r="B3" s="364"/>
      <c r="C3" s="360" t="s">
        <v>73</v>
      </c>
      <c r="D3" s="361"/>
      <c r="E3" s="360" t="s">
        <v>33</v>
      </c>
      <c r="F3" s="361"/>
      <c r="G3" s="360" t="s">
        <v>75</v>
      </c>
      <c r="H3" s="361"/>
      <c r="I3" s="390" t="s">
        <v>76</v>
      </c>
      <c r="J3" s="391"/>
    </row>
    <row r="4" spans="2:10" ht="16.2" customHeight="1" x14ac:dyDescent="0.3">
      <c r="B4" s="366"/>
      <c r="C4" s="221">
        <v>2012</v>
      </c>
      <c r="D4" s="221">
        <v>2013</v>
      </c>
      <c r="E4" s="221">
        <v>2012</v>
      </c>
      <c r="F4" s="221">
        <v>2013</v>
      </c>
      <c r="G4" s="221">
        <v>2012</v>
      </c>
      <c r="H4" s="221">
        <v>2013</v>
      </c>
      <c r="I4" s="221">
        <v>2012</v>
      </c>
      <c r="J4" s="225">
        <v>2013</v>
      </c>
    </row>
    <row r="5" spans="2:10" ht="23.4" customHeight="1" x14ac:dyDescent="0.3">
      <c r="B5" s="34" t="s">
        <v>35</v>
      </c>
      <c r="C5" s="258">
        <v>85</v>
      </c>
      <c r="D5" s="258">
        <v>92.2</v>
      </c>
      <c r="E5" s="258">
        <v>96.2</v>
      </c>
      <c r="F5" s="258">
        <v>88.9</v>
      </c>
      <c r="G5" s="258">
        <v>103.5</v>
      </c>
      <c r="H5" s="258">
        <v>102.1</v>
      </c>
      <c r="I5" s="258">
        <v>97.6</v>
      </c>
      <c r="J5" s="258">
        <v>102.6</v>
      </c>
    </row>
    <row r="6" spans="2:10" ht="15.6" customHeight="1" x14ac:dyDescent="0.3">
      <c r="B6" s="14" t="s">
        <v>4</v>
      </c>
      <c r="C6" s="35"/>
      <c r="D6" s="179"/>
      <c r="E6" s="179"/>
      <c r="F6" s="35"/>
      <c r="G6" s="35"/>
      <c r="H6" s="35"/>
      <c r="I6" s="240"/>
      <c r="J6" s="240"/>
    </row>
    <row r="7" spans="2:10" ht="19.2" customHeight="1" x14ac:dyDescent="0.3">
      <c r="B7" s="14" t="s">
        <v>5</v>
      </c>
      <c r="C7" s="17">
        <v>89.9</v>
      </c>
      <c r="D7" s="17">
        <v>97.1</v>
      </c>
      <c r="E7" s="17">
        <v>91.2</v>
      </c>
      <c r="F7" s="17">
        <v>96.8</v>
      </c>
      <c r="G7" s="17">
        <v>110.7</v>
      </c>
      <c r="H7" s="17">
        <v>108.6</v>
      </c>
      <c r="I7" s="17">
        <v>93.9</v>
      </c>
      <c r="J7" s="262">
        <v>105.6</v>
      </c>
    </row>
    <row r="8" spans="2:10" ht="19.2" customHeight="1" x14ac:dyDescent="0.3">
      <c r="B8" s="14" t="s">
        <v>6</v>
      </c>
      <c r="C8" s="17">
        <v>64.3</v>
      </c>
      <c r="D8" s="17">
        <v>82.4</v>
      </c>
      <c r="E8" s="17">
        <v>100</v>
      </c>
      <c r="F8" s="17">
        <v>86.4</v>
      </c>
      <c r="G8" s="17">
        <v>114</v>
      </c>
      <c r="H8" s="17">
        <v>105.1</v>
      </c>
      <c r="I8" s="17">
        <v>93.8</v>
      </c>
      <c r="J8" s="262">
        <v>119.8</v>
      </c>
    </row>
    <row r="9" spans="2:10" ht="19.2" customHeight="1" x14ac:dyDescent="0.3">
      <c r="B9" s="14" t="s">
        <v>7</v>
      </c>
      <c r="C9" s="17">
        <v>64.7</v>
      </c>
      <c r="D9" s="17">
        <v>89.7</v>
      </c>
      <c r="E9" s="17">
        <v>100.9</v>
      </c>
      <c r="F9" s="17">
        <v>90.4</v>
      </c>
      <c r="G9" s="17">
        <v>107</v>
      </c>
      <c r="H9" s="17">
        <v>109.1</v>
      </c>
      <c r="I9" s="17">
        <v>103.3</v>
      </c>
      <c r="J9" s="262">
        <v>98.8</v>
      </c>
    </row>
    <row r="10" spans="2:10" ht="19.2" customHeight="1" x14ac:dyDescent="0.3">
      <c r="B10" s="14" t="s">
        <v>8</v>
      </c>
      <c r="C10" s="17">
        <v>159.6</v>
      </c>
      <c r="D10" s="17">
        <v>103.3</v>
      </c>
      <c r="E10" s="17">
        <v>98.4</v>
      </c>
      <c r="F10" s="17">
        <v>95.4</v>
      </c>
      <c r="G10" s="17">
        <v>95.4</v>
      </c>
      <c r="H10" s="17">
        <v>104.9</v>
      </c>
      <c r="I10" s="17">
        <v>93.8</v>
      </c>
      <c r="J10" s="262">
        <v>105.5</v>
      </c>
    </row>
    <row r="11" spans="2:10" ht="19.2" customHeight="1" x14ac:dyDescent="0.3">
      <c r="B11" s="14" t="s">
        <v>9</v>
      </c>
      <c r="C11" s="17">
        <v>65.400000000000006</v>
      </c>
      <c r="D11" s="17">
        <v>88.9</v>
      </c>
      <c r="E11" s="17">
        <v>98.5</v>
      </c>
      <c r="F11" s="17">
        <v>76.8</v>
      </c>
      <c r="G11" s="17">
        <v>91.7</v>
      </c>
      <c r="H11" s="17">
        <v>90.6</v>
      </c>
      <c r="I11" s="17">
        <v>99.5</v>
      </c>
      <c r="J11" s="262">
        <v>99.8</v>
      </c>
    </row>
    <row r="12" spans="2:10" ht="19.2" customHeight="1" x14ac:dyDescent="0.3">
      <c r="B12" s="14" t="s">
        <v>10</v>
      </c>
      <c r="C12" s="17">
        <v>102.7</v>
      </c>
      <c r="D12" s="17">
        <v>96.9</v>
      </c>
      <c r="E12" s="17">
        <v>89.6</v>
      </c>
      <c r="F12" s="17">
        <v>82</v>
      </c>
      <c r="G12" s="17">
        <v>107.9</v>
      </c>
      <c r="H12" s="17">
        <v>106.3</v>
      </c>
      <c r="I12" s="17">
        <v>97.3</v>
      </c>
      <c r="J12" s="262">
        <v>107.8</v>
      </c>
    </row>
    <row r="13" spans="2:10" s="237" customFormat="1" ht="19.2" customHeight="1" x14ac:dyDescent="0.3">
      <c r="B13" s="14" t="s">
        <v>11</v>
      </c>
      <c r="C13" s="17">
        <v>63.1</v>
      </c>
      <c r="D13" s="17">
        <v>101.1</v>
      </c>
      <c r="E13" s="17">
        <v>80.5</v>
      </c>
      <c r="F13" s="17">
        <v>104.3</v>
      </c>
      <c r="G13" s="17">
        <v>101</v>
      </c>
      <c r="H13" s="17">
        <v>113.5</v>
      </c>
      <c r="I13" s="17">
        <v>100</v>
      </c>
      <c r="J13" s="262">
        <v>111.3</v>
      </c>
    </row>
    <row r="14" spans="2:10" s="237" customFormat="1" ht="19.2" customHeight="1" x14ac:dyDescent="0.3">
      <c r="B14" s="14" t="s">
        <v>12</v>
      </c>
      <c r="C14" s="17">
        <v>60.3</v>
      </c>
      <c r="D14" s="17">
        <v>91.6</v>
      </c>
      <c r="E14" s="17">
        <v>110.5</v>
      </c>
      <c r="F14" s="17">
        <v>80.099999999999994</v>
      </c>
      <c r="G14" s="17">
        <v>99.8</v>
      </c>
      <c r="H14" s="17">
        <v>103.2</v>
      </c>
      <c r="I14" s="17">
        <v>99.4</v>
      </c>
      <c r="J14" s="262">
        <v>96.2</v>
      </c>
    </row>
    <row r="15" spans="2:10" s="237" customFormat="1" ht="19.2" customHeight="1" x14ac:dyDescent="0.3">
      <c r="B15" s="14" t="s">
        <v>13</v>
      </c>
      <c r="C15" s="17">
        <v>52.3</v>
      </c>
      <c r="D15" s="17">
        <v>91.4</v>
      </c>
      <c r="E15" s="17">
        <v>100</v>
      </c>
      <c r="F15" s="17">
        <v>117.2</v>
      </c>
      <c r="G15" s="17">
        <v>113.2</v>
      </c>
      <c r="H15" s="17">
        <v>117.2</v>
      </c>
      <c r="I15" s="17">
        <v>92</v>
      </c>
      <c r="J15" s="262">
        <v>103.9</v>
      </c>
    </row>
    <row r="16" spans="2:10" s="237" customFormat="1" ht="19.2" customHeight="1" x14ac:dyDescent="0.3">
      <c r="B16" s="14" t="s">
        <v>14</v>
      </c>
      <c r="C16" s="17">
        <v>62.7</v>
      </c>
      <c r="D16" s="17">
        <v>124.7</v>
      </c>
      <c r="E16" s="17">
        <v>92.6</v>
      </c>
      <c r="F16" s="17">
        <v>101.4</v>
      </c>
      <c r="G16" s="17">
        <v>117.1</v>
      </c>
      <c r="H16" s="17">
        <v>102.1</v>
      </c>
      <c r="I16" s="17">
        <v>96</v>
      </c>
      <c r="J16" s="262">
        <v>68.099999999999994</v>
      </c>
    </row>
    <row r="17" spans="1:10" s="237" customFormat="1" ht="19.2" customHeight="1" x14ac:dyDescent="0.3">
      <c r="A17" s="388">
        <v>113</v>
      </c>
      <c r="B17" s="14" t="s">
        <v>15</v>
      </c>
      <c r="C17" s="17">
        <v>100.7</v>
      </c>
      <c r="D17" s="17">
        <v>98.1</v>
      </c>
      <c r="E17" s="17">
        <v>99.7</v>
      </c>
      <c r="F17" s="17">
        <v>87.2</v>
      </c>
      <c r="G17" s="17">
        <v>118.1</v>
      </c>
      <c r="H17" s="17">
        <v>118.2</v>
      </c>
      <c r="I17" s="17">
        <v>94.1</v>
      </c>
      <c r="J17" s="262">
        <v>103.9</v>
      </c>
    </row>
    <row r="18" spans="1:10" s="237" customFormat="1" ht="19.2" customHeight="1" x14ac:dyDescent="0.3">
      <c r="A18" s="388"/>
      <c r="B18" s="14" t="s">
        <v>16</v>
      </c>
      <c r="C18" s="17">
        <v>115.4</v>
      </c>
      <c r="D18" s="17">
        <v>98</v>
      </c>
      <c r="E18" s="17">
        <v>96</v>
      </c>
      <c r="F18" s="17">
        <v>89.8</v>
      </c>
      <c r="G18" s="17">
        <v>112.9</v>
      </c>
      <c r="H18" s="17">
        <v>96.4</v>
      </c>
      <c r="I18" s="17">
        <v>93.1</v>
      </c>
      <c r="J18" s="262">
        <v>117.7</v>
      </c>
    </row>
    <row r="19" spans="1:10" s="237" customFormat="1" ht="19.2" customHeight="1" x14ac:dyDescent="0.3">
      <c r="A19" s="388"/>
      <c r="B19" s="14" t="s">
        <v>17</v>
      </c>
      <c r="C19" s="17">
        <v>61.2</v>
      </c>
      <c r="D19" s="17">
        <v>116.6</v>
      </c>
      <c r="E19" s="17">
        <v>85</v>
      </c>
      <c r="F19" s="17">
        <v>92.2</v>
      </c>
      <c r="G19" s="17">
        <v>106.5</v>
      </c>
      <c r="H19" s="17">
        <v>98.9</v>
      </c>
      <c r="I19" s="17">
        <v>102.8</v>
      </c>
      <c r="J19" s="262">
        <v>105</v>
      </c>
    </row>
    <row r="20" spans="1:10" s="237" customFormat="1" ht="19.2" customHeight="1" x14ac:dyDescent="0.3">
      <c r="B20" s="14" t="s">
        <v>18</v>
      </c>
      <c r="C20" s="17">
        <v>60.5</v>
      </c>
      <c r="D20" s="17">
        <v>82.4</v>
      </c>
      <c r="E20" s="17">
        <v>86</v>
      </c>
      <c r="F20" s="17">
        <v>68.099999999999994</v>
      </c>
      <c r="G20" s="17">
        <v>103.6</v>
      </c>
      <c r="H20" s="17">
        <v>105.9</v>
      </c>
      <c r="I20" s="17">
        <v>99.8</v>
      </c>
      <c r="J20" s="262">
        <v>104.5</v>
      </c>
    </row>
    <row r="21" spans="1:10" s="237" customFormat="1" ht="19.2" customHeight="1" x14ac:dyDescent="0.3">
      <c r="B21" s="14" t="s">
        <v>19</v>
      </c>
      <c r="C21" s="17">
        <v>115.9</v>
      </c>
      <c r="D21" s="17">
        <v>63</v>
      </c>
      <c r="E21" s="17">
        <v>103.8</v>
      </c>
      <c r="F21" s="17">
        <v>111.8</v>
      </c>
      <c r="G21" s="17">
        <v>103.1</v>
      </c>
      <c r="H21" s="17">
        <v>102</v>
      </c>
      <c r="I21" s="17">
        <v>96.8</v>
      </c>
      <c r="J21" s="262">
        <v>104.8</v>
      </c>
    </row>
    <row r="22" spans="1:10" s="237" customFormat="1" ht="19.2" customHeight="1" x14ac:dyDescent="0.3">
      <c r="B22" s="14" t="s">
        <v>20</v>
      </c>
      <c r="C22" s="17">
        <v>43.4</v>
      </c>
      <c r="D22" s="17">
        <v>100</v>
      </c>
      <c r="E22" s="17">
        <v>102.5</v>
      </c>
      <c r="F22" s="17">
        <v>88.7</v>
      </c>
      <c r="G22" s="17">
        <v>105.6</v>
      </c>
      <c r="H22" s="17">
        <v>105.1</v>
      </c>
      <c r="I22" s="17">
        <v>94.4</v>
      </c>
      <c r="J22" s="262">
        <v>100.9</v>
      </c>
    </row>
    <row r="23" spans="1:10" s="237" customFormat="1" ht="19.2" customHeight="1" x14ac:dyDescent="0.3">
      <c r="B23" s="14" t="s">
        <v>21</v>
      </c>
      <c r="C23" s="17">
        <v>36.6</v>
      </c>
      <c r="D23" s="17">
        <v>105.6</v>
      </c>
      <c r="E23" s="17">
        <v>151.30000000000001</v>
      </c>
      <c r="F23" s="17">
        <v>77.400000000000006</v>
      </c>
      <c r="G23" s="17">
        <v>106</v>
      </c>
      <c r="H23" s="17">
        <v>104.7</v>
      </c>
      <c r="I23" s="17">
        <v>93.3</v>
      </c>
      <c r="J23" s="262">
        <v>113.6</v>
      </c>
    </row>
    <row r="24" spans="1:10" s="237" customFormat="1" ht="19.2" customHeight="1" x14ac:dyDescent="0.3">
      <c r="B24" s="14" t="s">
        <v>22</v>
      </c>
      <c r="C24" s="17">
        <v>72.5</v>
      </c>
      <c r="D24" s="17">
        <v>75.099999999999994</v>
      </c>
      <c r="E24" s="17">
        <v>114.3</v>
      </c>
      <c r="F24" s="17">
        <v>94.9</v>
      </c>
      <c r="G24" s="17">
        <v>108.6</v>
      </c>
      <c r="H24" s="17">
        <v>104.4</v>
      </c>
      <c r="I24" s="17">
        <v>104.7</v>
      </c>
      <c r="J24" s="262">
        <v>94.9</v>
      </c>
    </row>
    <row r="25" spans="1:10" s="237" customFormat="1" ht="19.2" customHeight="1" x14ac:dyDescent="0.3">
      <c r="B25" s="14" t="s">
        <v>23</v>
      </c>
      <c r="C25" s="17">
        <v>92.8</v>
      </c>
      <c r="D25" s="17">
        <v>90.3</v>
      </c>
      <c r="E25" s="17">
        <v>96.4</v>
      </c>
      <c r="F25" s="17">
        <v>91.9</v>
      </c>
      <c r="G25" s="17">
        <v>129.80000000000001</v>
      </c>
      <c r="H25" s="17">
        <v>100.5</v>
      </c>
      <c r="I25" s="17">
        <v>117.7</v>
      </c>
      <c r="J25" s="262">
        <v>81.900000000000006</v>
      </c>
    </row>
    <row r="26" spans="1:10" s="237" customFormat="1" ht="19.2" customHeight="1" x14ac:dyDescent="0.3">
      <c r="B26" s="14" t="s">
        <v>24</v>
      </c>
      <c r="C26" s="17">
        <v>77.3</v>
      </c>
      <c r="D26" s="17">
        <v>93.9</v>
      </c>
      <c r="E26" s="17">
        <v>100.7</v>
      </c>
      <c r="F26" s="17">
        <v>86.1</v>
      </c>
      <c r="G26" s="17">
        <v>102.2</v>
      </c>
      <c r="H26" s="17">
        <v>95.4</v>
      </c>
      <c r="I26" s="17">
        <v>95.7</v>
      </c>
      <c r="J26" s="262">
        <v>103</v>
      </c>
    </row>
    <row r="27" spans="1:10" s="237" customFormat="1" ht="19.2" customHeight="1" x14ac:dyDescent="0.3">
      <c r="B27" s="14" t="s">
        <v>25</v>
      </c>
      <c r="C27" s="17">
        <v>109.6</v>
      </c>
      <c r="D27" s="17">
        <v>94.3</v>
      </c>
      <c r="E27" s="17">
        <v>89.3</v>
      </c>
      <c r="F27" s="17">
        <v>112.3</v>
      </c>
      <c r="G27" s="17">
        <v>102.2</v>
      </c>
      <c r="H27" s="17">
        <v>101.1</v>
      </c>
      <c r="I27" s="17">
        <v>110.3</v>
      </c>
      <c r="J27" s="262">
        <v>100.8</v>
      </c>
    </row>
    <row r="28" spans="1:10" s="237" customFormat="1" ht="19.2" customHeight="1" x14ac:dyDescent="0.3">
      <c r="B28" s="14" t="s">
        <v>26</v>
      </c>
      <c r="C28" s="17">
        <v>38.9</v>
      </c>
      <c r="D28" s="17">
        <v>100</v>
      </c>
      <c r="E28" s="17">
        <v>94.4</v>
      </c>
      <c r="F28" s="17">
        <v>110.2</v>
      </c>
      <c r="G28" s="17">
        <v>110.4</v>
      </c>
      <c r="H28" s="17">
        <v>105.5</v>
      </c>
      <c r="I28" s="17">
        <v>122.1</v>
      </c>
      <c r="J28" s="262">
        <v>83.2</v>
      </c>
    </row>
    <row r="29" spans="1:10" s="237" customFormat="1" ht="19.2" customHeight="1" x14ac:dyDescent="0.3">
      <c r="B29" s="14" t="s">
        <v>27</v>
      </c>
      <c r="C29" s="17">
        <v>60.6</v>
      </c>
      <c r="D29" s="17">
        <v>96.6</v>
      </c>
      <c r="E29" s="17">
        <v>81.3</v>
      </c>
      <c r="F29" s="17">
        <v>120.9</v>
      </c>
      <c r="G29" s="17">
        <v>109.2</v>
      </c>
      <c r="H29" s="17">
        <v>101.9</v>
      </c>
      <c r="I29" s="17">
        <v>101.6</v>
      </c>
      <c r="J29" s="262">
        <v>100.9</v>
      </c>
    </row>
    <row r="30" spans="1:10" s="237" customFormat="1" ht="19.2" customHeight="1" x14ac:dyDescent="0.3">
      <c r="B30" s="14" t="s">
        <v>28</v>
      </c>
      <c r="C30" s="17">
        <v>64.900000000000006</v>
      </c>
      <c r="D30" s="17">
        <v>87</v>
      </c>
      <c r="E30" s="17">
        <v>126.6</v>
      </c>
      <c r="F30" s="17">
        <v>83.6</v>
      </c>
      <c r="G30" s="17">
        <v>108.4</v>
      </c>
      <c r="H30" s="17">
        <v>106.7</v>
      </c>
      <c r="I30" s="17">
        <v>102</v>
      </c>
      <c r="J30" s="262">
        <v>109.7</v>
      </c>
    </row>
    <row r="31" spans="1:10" s="237" customFormat="1" ht="19.2" customHeight="1" x14ac:dyDescent="0.3">
      <c r="B31" s="14" t="s">
        <v>29</v>
      </c>
      <c r="C31" s="17">
        <v>90.6</v>
      </c>
      <c r="D31" s="17">
        <v>81.2</v>
      </c>
      <c r="E31" s="17">
        <v>98.1</v>
      </c>
      <c r="F31" s="17">
        <v>83</v>
      </c>
      <c r="G31" s="17">
        <v>107.1</v>
      </c>
      <c r="H31" s="17">
        <v>102.6</v>
      </c>
      <c r="I31" s="17">
        <v>103.6</v>
      </c>
      <c r="J31" s="262">
        <v>104.2</v>
      </c>
    </row>
    <row r="32" spans="1:10" s="237" customFormat="1" ht="19.2" customHeight="1" x14ac:dyDescent="0.3">
      <c r="B32" s="8" t="s">
        <v>30</v>
      </c>
      <c r="C32" s="17">
        <v>101.5</v>
      </c>
      <c r="D32" s="17">
        <v>68.7</v>
      </c>
      <c r="E32" s="17">
        <v>89.1</v>
      </c>
      <c r="F32" s="17">
        <v>81.3</v>
      </c>
      <c r="G32" s="17">
        <v>103.6</v>
      </c>
      <c r="H32" s="17">
        <v>103.3</v>
      </c>
      <c r="I32" s="17">
        <v>95.7</v>
      </c>
      <c r="J32" s="262">
        <v>118.8</v>
      </c>
    </row>
    <row r="33" spans="2:10" s="237" customFormat="1" ht="19.2" customHeight="1" x14ac:dyDescent="0.3">
      <c r="B33" s="14" t="s">
        <v>31</v>
      </c>
      <c r="C33" s="17">
        <v>168.5</v>
      </c>
      <c r="D33" s="17">
        <v>67.2</v>
      </c>
      <c r="E33" s="17">
        <v>91.8</v>
      </c>
      <c r="F33" s="17">
        <v>111.5</v>
      </c>
      <c r="G33" s="17">
        <v>80.7</v>
      </c>
      <c r="H33" s="17">
        <v>105</v>
      </c>
      <c r="I33" s="17">
        <v>61.5</v>
      </c>
      <c r="J33" s="262">
        <v>157</v>
      </c>
    </row>
    <row r="34" spans="2:10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10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10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10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  <row r="38" spans="2:10" s="237" customFormat="1" ht="19.2" customHeight="1" x14ac:dyDescent="0.3">
      <c r="B38" s="8"/>
      <c r="C38" s="8"/>
      <c r="D38" s="8"/>
      <c r="E38" s="8"/>
      <c r="F38" s="8"/>
      <c r="G38" s="8"/>
      <c r="H38" s="8"/>
      <c r="I38" s="239"/>
    </row>
  </sheetData>
  <mergeCells count="7">
    <mergeCell ref="A17:A19"/>
    <mergeCell ref="B1:J2"/>
    <mergeCell ref="B3:B4"/>
    <mergeCell ref="C3:D3"/>
    <mergeCell ref="E3:F3"/>
    <mergeCell ref="G3:H3"/>
    <mergeCell ref="I3:J3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zoomScale="75" zoomScaleNormal="75" zoomScaleSheetLayoutView="100" workbookViewId="0">
      <selection activeCell="B1" sqref="B1:J1"/>
    </sheetView>
  </sheetViews>
  <sheetFormatPr defaultColWidth="9.109375" defaultRowHeight="19.2" customHeight="1" x14ac:dyDescent="0.3"/>
  <cols>
    <col min="1" max="1" width="9.109375" style="6"/>
    <col min="2" max="2" width="22" style="6" customWidth="1"/>
    <col min="3" max="8" width="15.33203125" style="6" customWidth="1"/>
    <col min="9" max="10" width="15.33203125" style="237" customWidth="1"/>
    <col min="11" max="11" width="9.109375" style="6" customWidth="1"/>
    <col min="12" max="16384" width="9.109375" style="6"/>
  </cols>
  <sheetData>
    <row r="1" spans="1:10" s="13" customFormat="1" ht="21.6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1:10" ht="36" customHeight="1" x14ac:dyDescent="0.3">
      <c r="B2" s="364"/>
      <c r="C2" s="360" t="s">
        <v>77</v>
      </c>
      <c r="D2" s="361"/>
      <c r="E2" s="360" t="s">
        <v>78</v>
      </c>
      <c r="F2" s="361"/>
      <c r="G2" s="360" t="s">
        <v>79</v>
      </c>
      <c r="H2" s="361"/>
      <c r="I2" s="390" t="s">
        <v>80</v>
      </c>
      <c r="J2" s="391"/>
    </row>
    <row r="3" spans="1:10" ht="18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1">
        <v>2013</v>
      </c>
      <c r="I3" s="221">
        <v>2012</v>
      </c>
      <c r="J3" s="225">
        <v>2013</v>
      </c>
    </row>
    <row r="4" spans="1:10" ht="22.8" customHeight="1" x14ac:dyDescent="0.3">
      <c r="B4" s="34" t="s">
        <v>35</v>
      </c>
      <c r="C4" s="269">
        <v>95</v>
      </c>
      <c r="D4" s="269">
        <v>98.1</v>
      </c>
      <c r="E4" s="269">
        <v>107.4</v>
      </c>
      <c r="F4" s="269">
        <v>106.5</v>
      </c>
      <c r="G4" s="269">
        <v>100.5</v>
      </c>
      <c r="H4" s="269">
        <v>105.5</v>
      </c>
      <c r="I4" s="269">
        <v>103.1</v>
      </c>
      <c r="J4" s="269">
        <v>107.1</v>
      </c>
    </row>
    <row r="5" spans="1:10" ht="16.2" customHeight="1" x14ac:dyDescent="0.3">
      <c r="B5" s="14" t="s">
        <v>4</v>
      </c>
      <c r="C5" s="244"/>
      <c r="D5" s="244"/>
      <c r="E5" s="244"/>
      <c r="F5" s="244"/>
      <c r="G5" s="244"/>
      <c r="H5" s="244"/>
      <c r="I5" s="244"/>
      <c r="J5" s="240"/>
    </row>
    <row r="6" spans="1:10" ht="19.2" customHeight="1" x14ac:dyDescent="0.3">
      <c r="B6" s="14" t="s">
        <v>5</v>
      </c>
      <c r="C6" s="17">
        <v>97.2</v>
      </c>
      <c r="D6" s="17">
        <v>109.8</v>
      </c>
      <c r="E6" s="17">
        <v>101.3</v>
      </c>
      <c r="F6" s="17">
        <v>102.6</v>
      </c>
      <c r="G6" s="17">
        <v>80.8</v>
      </c>
      <c r="H6" s="17">
        <v>100.3</v>
      </c>
      <c r="I6" s="17">
        <v>87.7</v>
      </c>
      <c r="J6" s="262">
        <v>106</v>
      </c>
    </row>
    <row r="7" spans="1:10" ht="19.2" customHeight="1" x14ac:dyDescent="0.3">
      <c r="B7" s="14" t="s">
        <v>6</v>
      </c>
      <c r="C7" s="17">
        <v>101.2</v>
      </c>
      <c r="D7" s="17">
        <v>94.9</v>
      </c>
      <c r="E7" s="17">
        <v>103</v>
      </c>
      <c r="F7" s="17">
        <v>114.9</v>
      </c>
      <c r="G7" s="17">
        <v>81.900000000000006</v>
      </c>
      <c r="H7" s="17">
        <v>115.2</v>
      </c>
      <c r="I7" s="17">
        <v>196.1</v>
      </c>
      <c r="J7" s="262">
        <v>100.6</v>
      </c>
    </row>
    <row r="8" spans="1:10" ht="19.2" customHeight="1" x14ac:dyDescent="0.3">
      <c r="B8" s="14" t="s">
        <v>7</v>
      </c>
      <c r="C8" s="17">
        <v>96.9</v>
      </c>
      <c r="D8" s="17">
        <v>103.2</v>
      </c>
      <c r="E8" s="17">
        <v>102.4</v>
      </c>
      <c r="F8" s="17">
        <v>109.9</v>
      </c>
      <c r="G8" s="17">
        <v>86.5</v>
      </c>
      <c r="H8" s="17">
        <v>100.5</v>
      </c>
      <c r="I8" s="17">
        <v>146</v>
      </c>
      <c r="J8" s="262">
        <v>106.1</v>
      </c>
    </row>
    <row r="9" spans="1:10" ht="19.2" customHeight="1" x14ac:dyDescent="0.3">
      <c r="B9" s="14" t="s">
        <v>8</v>
      </c>
      <c r="C9" s="17">
        <v>87.3</v>
      </c>
      <c r="D9" s="17">
        <v>96.7</v>
      </c>
      <c r="E9" s="17">
        <v>108.1</v>
      </c>
      <c r="F9" s="17">
        <v>102.3</v>
      </c>
      <c r="G9" s="17">
        <v>81.099999999999994</v>
      </c>
      <c r="H9" s="17">
        <v>116.3</v>
      </c>
      <c r="I9" s="17">
        <v>98.7</v>
      </c>
      <c r="J9" s="262">
        <v>109.2</v>
      </c>
    </row>
    <row r="10" spans="1:10" ht="19.2" customHeight="1" x14ac:dyDescent="0.3">
      <c r="B10" s="14" t="s">
        <v>9</v>
      </c>
      <c r="C10" s="17">
        <v>90.5</v>
      </c>
      <c r="D10" s="17">
        <v>95.8</v>
      </c>
      <c r="E10" s="17">
        <v>103.6</v>
      </c>
      <c r="F10" s="17">
        <v>111</v>
      </c>
      <c r="G10" s="17">
        <v>109</v>
      </c>
      <c r="H10" s="17">
        <v>105.8</v>
      </c>
      <c r="I10" s="17">
        <v>111.1</v>
      </c>
      <c r="J10" s="262">
        <v>104.3</v>
      </c>
    </row>
    <row r="11" spans="1:10" ht="19.2" customHeight="1" x14ac:dyDescent="0.3">
      <c r="B11" s="14" t="s">
        <v>10</v>
      </c>
      <c r="C11" s="17">
        <v>83.1</v>
      </c>
      <c r="D11" s="17">
        <v>96.6</v>
      </c>
      <c r="E11" s="17">
        <v>103.1</v>
      </c>
      <c r="F11" s="17">
        <v>105.7</v>
      </c>
      <c r="G11" s="17">
        <v>81.900000000000006</v>
      </c>
      <c r="H11" s="17">
        <v>112.3</v>
      </c>
      <c r="I11" s="17">
        <v>194.1</v>
      </c>
      <c r="J11" s="262">
        <v>103.8</v>
      </c>
    </row>
    <row r="12" spans="1:10" s="237" customFormat="1" ht="19.2" customHeight="1" x14ac:dyDescent="0.3">
      <c r="B12" s="14" t="s">
        <v>11</v>
      </c>
      <c r="C12" s="17">
        <v>99.2</v>
      </c>
      <c r="D12" s="17">
        <v>97.8</v>
      </c>
      <c r="E12" s="17">
        <v>100.3</v>
      </c>
      <c r="F12" s="17">
        <v>119.5</v>
      </c>
      <c r="G12" s="17">
        <v>83.1</v>
      </c>
      <c r="H12" s="17">
        <v>114.9</v>
      </c>
      <c r="I12" s="17">
        <v>153.69999999999999</v>
      </c>
      <c r="J12" s="262">
        <v>106.8</v>
      </c>
    </row>
    <row r="13" spans="1:10" s="237" customFormat="1" ht="19.2" customHeight="1" x14ac:dyDescent="0.3">
      <c r="B13" s="14" t="s">
        <v>12</v>
      </c>
      <c r="C13" s="17">
        <v>85.5</v>
      </c>
      <c r="D13" s="17">
        <v>93.5</v>
      </c>
      <c r="E13" s="17">
        <v>102</v>
      </c>
      <c r="F13" s="17">
        <v>105.4</v>
      </c>
      <c r="G13" s="17">
        <v>87.5</v>
      </c>
      <c r="H13" s="17">
        <v>112.5</v>
      </c>
      <c r="I13" s="17">
        <v>125.9</v>
      </c>
      <c r="J13" s="262">
        <v>101.3</v>
      </c>
    </row>
    <row r="14" spans="1:10" s="237" customFormat="1" ht="19.2" customHeight="1" x14ac:dyDescent="0.3">
      <c r="B14" s="14" t="s">
        <v>13</v>
      </c>
      <c r="C14" s="17">
        <v>98.9</v>
      </c>
      <c r="D14" s="17">
        <v>104.2</v>
      </c>
      <c r="E14" s="17">
        <v>101.1</v>
      </c>
      <c r="F14" s="17">
        <v>116.4</v>
      </c>
      <c r="G14" s="17">
        <v>81.400000000000006</v>
      </c>
      <c r="H14" s="17">
        <v>109.9</v>
      </c>
      <c r="I14" s="17">
        <v>175.8</v>
      </c>
      <c r="J14" s="262">
        <v>113.3</v>
      </c>
    </row>
    <row r="15" spans="1:10" s="237" customFormat="1" ht="19.2" customHeight="1" x14ac:dyDescent="0.3">
      <c r="B15" s="14" t="s">
        <v>14</v>
      </c>
      <c r="C15" s="17">
        <v>137.1</v>
      </c>
      <c r="D15" s="17">
        <v>93.1</v>
      </c>
      <c r="E15" s="17">
        <v>102.5</v>
      </c>
      <c r="F15" s="17">
        <v>118.3</v>
      </c>
      <c r="G15" s="17">
        <v>83.4</v>
      </c>
      <c r="H15" s="17">
        <v>96.9</v>
      </c>
      <c r="I15" s="17">
        <v>108.2</v>
      </c>
      <c r="J15" s="262">
        <v>100.1</v>
      </c>
    </row>
    <row r="16" spans="1:10" s="237" customFormat="1" ht="19.2" customHeight="1" x14ac:dyDescent="0.3">
      <c r="A16" s="388">
        <v>114</v>
      </c>
      <c r="B16" s="14" t="s">
        <v>15</v>
      </c>
      <c r="C16" s="17">
        <v>98.6</v>
      </c>
      <c r="D16" s="17">
        <v>94</v>
      </c>
      <c r="E16" s="17">
        <v>102</v>
      </c>
      <c r="F16" s="17">
        <v>109.3</v>
      </c>
      <c r="G16" s="17">
        <v>81.2</v>
      </c>
      <c r="H16" s="17">
        <v>100.4</v>
      </c>
      <c r="I16" s="17">
        <v>195.5</v>
      </c>
      <c r="J16" s="262">
        <v>107.3</v>
      </c>
    </row>
    <row r="17" spans="1:10" s="237" customFormat="1" ht="19.2" customHeight="1" x14ac:dyDescent="0.3">
      <c r="A17" s="388"/>
      <c r="B17" s="14" t="s">
        <v>16</v>
      </c>
      <c r="C17" s="17">
        <v>89.9</v>
      </c>
      <c r="D17" s="17">
        <v>96.6</v>
      </c>
      <c r="E17" s="17">
        <v>101.4</v>
      </c>
      <c r="F17" s="17">
        <v>106.3</v>
      </c>
      <c r="G17" s="17">
        <v>81.400000000000006</v>
      </c>
      <c r="H17" s="17">
        <v>103.6</v>
      </c>
      <c r="I17" s="17">
        <v>178.7</v>
      </c>
      <c r="J17" s="262">
        <v>104.9</v>
      </c>
    </row>
    <row r="18" spans="1:10" s="237" customFormat="1" ht="19.2" customHeight="1" x14ac:dyDescent="0.3">
      <c r="A18" s="388"/>
      <c r="B18" s="14" t="s">
        <v>17</v>
      </c>
      <c r="C18" s="17">
        <v>121.3</v>
      </c>
      <c r="D18" s="17">
        <v>97.6</v>
      </c>
      <c r="E18" s="17">
        <v>104.5</v>
      </c>
      <c r="F18" s="17">
        <v>105.3</v>
      </c>
      <c r="G18" s="17">
        <v>86.5</v>
      </c>
      <c r="H18" s="17">
        <v>114.8</v>
      </c>
      <c r="I18" s="17">
        <v>111.2</v>
      </c>
      <c r="J18" s="262">
        <v>112.7</v>
      </c>
    </row>
    <row r="19" spans="1:10" s="237" customFormat="1" ht="19.2" customHeight="1" x14ac:dyDescent="0.3">
      <c r="A19" s="312"/>
      <c r="B19" s="14" t="s">
        <v>18</v>
      </c>
      <c r="C19" s="17">
        <v>83.7</v>
      </c>
      <c r="D19" s="17">
        <v>95.6</v>
      </c>
      <c r="E19" s="17">
        <v>101.3</v>
      </c>
      <c r="F19" s="17">
        <v>118.5</v>
      </c>
      <c r="G19" s="17">
        <v>82.2</v>
      </c>
      <c r="H19" s="17">
        <v>102.9</v>
      </c>
      <c r="I19" s="17">
        <v>136.30000000000001</v>
      </c>
      <c r="J19" s="262">
        <v>114</v>
      </c>
    </row>
    <row r="20" spans="1:10" s="237" customFormat="1" ht="19.2" customHeight="1" x14ac:dyDescent="0.3">
      <c r="B20" s="14" t="s">
        <v>19</v>
      </c>
      <c r="C20" s="17">
        <v>100.2</v>
      </c>
      <c r="D20" s="17">
        <v>89.1</v>
      </c>
      <c r="E20" s="17">
        <v>105.7</v>
      </c>
      <c r="F20" s="17">
        <v>108.3</v>
      </c>
      <c r="G20" s="17">
        <v>91</v>
      </c>
      <c r="H20" s="17">
        <v>99.4</v>
      </c>
      <c r="I20" s="17">
        <v>82</v>
      </c>
      <c r="J20" s="262">
        <v>104.7</v>
      </c>
    </row>
    <row r="21" spans="1:10" s="237" customFormat="1" ht="19.2" customHeight="1" x14ac:dyDescent="0.3">
      <c r="B21" s="14" t="s">
        <v>20</v>
      </c>
      <c r="C21" s="17">
        <v>96.8</v>
      </c>
      <c r="D21" s="17">
        <v>95.4</v>
      </c>
      <c r="E21" s="17">
        <v>105.1</v>
      </c>
      <c r="F21" s="17">
        <v>113.9</v>
      </c>
      <c r="G21" s="17">
        <v>89.5</v>
      </c>
      <c r="H21" s="17">
        <v>99.2</v>
      </c>
      <c r="I21" s="17">
        <v>139.9</v>
      </c>
      <c r="J21" s="262">
        <v>105.6</v>
      </c>
    </row>
    <row r="22" spans="1:10" s="237" customFormat="1" ht="19.2" customHeight="1" x14ac:dyDescent="0.3">
      <c r="B22" s="14" t="s">
        <v>21</v>
      </c>
      <c r="C22" s="17">
        <v>98.4</v>
      </c>
      <c r="D22" s="17">
        <v>103</v>
      </c>
      <c r="E22" s="17">
        <v>103.2</v>
      </c>
      <c r="F22" s="17">
        <v>100.8</v>
      </c>
      <c r="G22" s="17">
        <v>84.6</v>
      </c>
      <c r="H22" s="17">
        <v>112.6</v>
      </c>
      <c r="I22" s="17">
        <v>197.5</v>
      </c>
      <c r="J22" s="262">
        <v>108.2</v>
      </c>
    </row>
    <row r="23" spans="1:10" s="237" customFormat="1" ht="19.2" customHeight="1" x14ac:dyDescent="0.3">
      <c r="B23" s="14" t="s">
        <v>22</v>
      </c>
      <c r="C23" s="17">
        <v>74.3</v>
      </c>
      <c r="D23" s="17">
        <v>90.7</v>
      </c>
      <c r="E23" s="17">
        <v>102.5</v>
      </c>
      <c r="F23" s="17">
        <v>101</v>
      </c>
      <c r="G23" s="17">
        <v>92.6</v>
      </c>
      <c r="H23" s="17">
        <v>113.7</v>
      </c>
      <c r="I23" s="17">
        <v>128.1</v>
      </c>
      <c r="J23" s="262">
        <v>100.8</v>
      </c>
    </row>
    <row r="24" spans="1:10" s="237" customFormat="1" ht="19.2" customHeight="1" x14ac:dyDescent="0.3">
      <c r="B24" s="14" t="s">
        <v>23</v>
      </c>
      <c r="C24" s="17">
        <v>89.7</v>
      </c>
      <c r="D24" s="17">
        <v>93</v>
      </c>
      <c r="E24" s="17">
        <v>101.8</v>
      </c>
      <c r="F24" s="17">
        <v>101.7</v>
      </c>
      <c r="G24" s="17">
        <v>85.3</v>
      </c>
      <c r="H24" s="17">
        <v>113.7</v>
      </c>
      <c r="I24" s="17">
        <v>156.1</v>
      </c>
      <c r="J24" s="262">
        <v>111.6</v>
      </c>
    </row>
    <row r="25" spans="1:10" s="237" customFormat="1" ht="19.2" customHeight="1" x14ac:dyDescent="0.3">
      <c r="B25" s="14" t="s">
        <v>24</v>
      </c>
      <c r="C25" s="17">
        <v>100.2</v>
      </c>
      <c r="D25" s="17">
        <v>93.3</v>
      </c>
      <c r="E25" s="17">
        <v>107.2</v>
      </c>
      <c r="F25" s="17">
        <v>103.3</v>
      </c>
      <c r="G25" s="17">
        <v>95</v>
      </c>
      <c r="H25" s="17">
        <v>105</v>
      </c>
      <c r="I25" s="17">
        <v>87.4</v>
      </c>
      <c r="J25" s="262">
        <v>104</v>
      </c>
    </row>
    <row r="26" spans="1:10" s="237" customFormat="1" ht="19.2" customHeight="1" x14ac:dyDescent="0.3">
      <c r="B26" s="14" t="s">
        <v>25</v>
      </c>
      <c r="C26" s="17">
        <v>100.7</v>
      </c>
      <c r="D26" s="17">
        <v>82.2</v>
      </c>
      <c r="E26" s="17">
        <v>100.8</v>
      </c>
      <c r="F26" s="17">
        <v>102</v>
      </c>
      <c r="G26" s="17">
        <v>83.4</v>
      </c>
      <c r="H26" s="17">
        <v>104.1</v>
      </c>
      <c r="I26" s="17">
        <v>185.1</v>
      </c>
      <c r="J26" s="262">
        <v>114.9</v>
      </c>
    </row>
    <row r="27" spans="1:10" s="237" customFormat="1" ht="19.2" customHeight="1" x14ac:dyDescent="0.3">
      <c r="B27" s="14" t="s">
        <v>26</v>
      </c>
      <c r="C27" s="17">
        <v>89.5</v>
      </c>
      <c r="D27" s="17">
        <v>94.4</v>
      </c>
      <c r="E27" s="17">
        <v>102.6</v>
      </c>
      <c r="F27" s="17">
        <v>101.5</v>
      </c>
      <c r="G27" s="17">
        <v>82.3</v>
      </c>
      <c r="H27" s="17">
        <v>109.8</v>
      </c>
      <c r="I27" s="17">
        <v>183.3</v>
      </c>
      <c r="J27" s="262">
        <v>100.8</v>
      </c>
    </row>
    <row r="28" spans="1:10" s="237" customFormat="1" ht="19.2" customHeight="1" x14ac:dyDescent="0.3">
      <c r="B28" s="14" t="s">
        <v>27</v>
      </c>
      <c r="C28" s="17">
        <v>84.6</v>
      </c>
      <c r="D28" s="17">
        <v>94.7</v>
      </c>
      <c r="E28" s="17">
        <v>102.2</v>
      </c>
      <c r="F28" s="17">
        <v>112.1</v>
      </c>
      <c r="G28" s="17">
        <v>80.3</v>
      </c>
      <c r="H28" s="17">
        <v>111.7</v>
      </c>
      <c r="I28" s="17">
        <v>161.1</v>
      </c>
      <c r="J28" s="262">
        <v>111.4</v>
      </c>
    </row>
    <row r="29" spans="1:10" s="237" customFormat="1" ht="19.2" customHeight="1" x14ac:dyDescent="0.3">
      <c r="B29" s="14" t="s">
        <v>28</v>
      </c>
      <c r="C29" s="17">
        <v>100</v>
      </c>
      <c r="D29" s="17">
        <v>97.8</v>
      </c>
      <c r="E29" s="17">
        <v>102.8</v>
      </c>
      <c r="F29" s="17">
        <v>109.3</v>
      </c>
      <c r="G29" s="17">
        <v>83.2</v>
      </c>
      <c r="H29" s="17">
        <v>108.3</v>
      </c>
      <c r="I29" s="17">
        <v>189.2</v>
      </c>
      <c r="J29" s="262">
        <v>112.9</v>
      </c>
    </row>
    <row r="30" spans="1:10" s="237" customFormat="1" ht="19.2" customHeight="1" x14ac:dyDescent="0.3">
      <c r="B30" s="14" t="s">
        <v>29</v>
      </c>
      <c r="C30" s="17">
        <v>87</v>
      </c>
      <c r="D30" s="17">
        <v>104.1</v>
      </c>
      <c r="E30" s="17">
        <v>101.7</v>
      </c>
      <c r="F30" s="17">
        <v>107.2</v>
      </c>
      <c r="G30" s="17">
        <v>81.7</v>
      </c>
      <c r="H30" s="17">
        <v>107.6</v>
      </c>
      <c r="I30" s="17">
        <v>177.2</v>
      </c>
      <c r="J30" s="262">
        <v>106.3</v>
      </c>
    </row>
    <row r="31" spans="1:10" s="237" customFormat="1" ht="19.2" customHeight="1" x14ac:dyDescent="0.3">
      <c r="B31" s="8" t="s">
        <v>30</v>
      </c>
      <c r="C31" s="17">
        <v>85.5</v>
      </c>
      <c r="D31" s="17">
        <v>101.4</v>
      </c>
      <c r="E31" s="17">
        <v>109.2</v>
      </c>
      <c r="F31" s="17">
        <v>106.4</v>
      </c>
      <c r="G31" s="17">
        <v>112.8</v>
      </c>
      <c r="H31" s="17">
        <v>103.8</v>
      </c>
      <c r="I31" s="17">
        <v>70.099999999999994</v>
      </c>
      <c r="J31" s="262">
        <v>111.2</v>
      </c>
    </row>
    <row r="32" spans="1:10" s="237" customFormat="1" ht="19.2" customHeight="1" x14ac:dyDescent="0.3">
      <c r="B32" s="14" t="s">
        <v>31</v>
      </c>
      <c r="C32" s="17">
        <v>139.9</v>
      </c>
      <c r="D32" s="17">
        <v>106.6</v>
      </c>
      <c r="E32" s="17">
        <v>104.8</v>
      </c>
      <c r="F32" s="17">
        <v>113.1</v>
      </c>
      <c r="G32" s="17">
        <v>88.5</v>
      </c>
      <c r="H32" s="17">
        <v>96.1</v>
      </c>
      <c r="I32" s="17">
        <v>65.400000000000006</v>
      </c>
      <c r="J32" s="262">
        <v>104.7</v>
      </c>
    </row>
    <row r="33" spans="2:9" s="237" customFormat="1" ht="19.2" customHeight="1" x14ac:dyDescent="0.3">
      <c r="B33" s="8"/>
      <c r="C33" s="8"/>
      <c r="D33" s="8"/>
      <c r="E33" s="8"/>
      <c r="F33" s="8"/>
      <c r="G33" s="8"/>
      <c r="H33" s="8"/>
      <c r="I33" s="239"/>
    </row>
    <row r="34" spans="2:9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9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9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9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</sheetData>
  <mergeCells count="7">
    <mergeCell ref="A16:A18"/>
    <mergeCell ref="B1:J1"/>
    <mergeCell ref="B2:B3"/>
    <mergeCell ref="C2:D2"/>
    <mergeCell ref="E2:F2"/>
    <mergeCell ref="G2:H2"/>
    <mergeCell ref="I2:J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zoomScale="75" zoomScaleNormal="75" zoomScaleSheetLayoutView="100" workbookViewId="0">
      <selection activeCell="B1" sqref="B1:J1"/>
    </sheetView>
  </sheetViews>
  <sheetFormatPr defaultColWidth="9.109375" defaultRowHeight="19.2" customHeight="1" x14ac:dyDescent="0.3"/>
  <cols>
    <col min="1" max="1" width="9.109375" style="6"/>
    <col min="2" max="2" width="19.5546875" style="6" customWidth="1"/>
    <col min="3" max="8" width="15.109375" style="6" customWidth="1"/>
    <col min="9" max="10" width="15.109375" style="237" customWidth="1"/>
    <col min="11" max="11" width="9.109375" style="6" customWidth="1"/>
    <col min="12" max="16384" width="9.109375" style="6"/>
  </cols>
  <sheetData>
    <row r="1" spans="1:10" s="13" customFormat="1" ht="24" customHeight="1" x14ac:dyDescent="0.3">
      <c r="B1" s="392" t="s">
        <v>41</v>
      </c>
      <c r="C1" s="392"/>
      <c r="D1" s="392"/>
      <c r="E1" s="392"/>
      <c r="F1" s="392"/>
      <c r="G1" s="392"/>
      <c r="H1" s="392"/>
      <c r="I1" s="392"/>
      <c r="J1" s="392"/>
    </row>
    <row r="2" spans="1:10" ht="49.8" customHeight="1" x14ac:dyDescent="0.3">
      <c r="B2" s="364"/>
      <c r="C2" s="360" t="s">
        <v>81</v>
      </c>
      <c r="D2" s="361"/>
      <c r="E2" s="360" t="s">
        <v>82</v>
      </c>
      <c r="F2" s="361"/>
      <c r="G2" s="360" t="s">
        <v>83</v>
      </c>
      <c r="H2" s="361"/>
      <c r="I2" s="390" t="s">
        <v>40</v>
      </c>
      <c r="J2" s="391"/>
    </row>
    <row r="3" spans="1:10" ht="15.6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1">
        <v>2013</v>
      </c>
      <c r="I3" s="221">
        <v>2012</v>
      </c>
      <c r="J3" s="225">
        <v>2013</v>
      </c>
    </row>
    <row r="4" spans="1:10" ht="22.8" customHeight="1" x14ac:dyDescent="0.3">
      <c r="B4" s="34" t="s">
        <v>35</v>
      </c>
      <c r="C4" s="269">
        <v>132.80000000000001</v>
      </c>
      <c r="D4" s="269">
        <v>109.3</v>
      </c>
      <c r="E4" s="269">
        <v>104.3</v>
      </c>
      <c r="F4" s="269">
        <v>106.2</v>
      </c>
      <c r="G4" s="269">
        <v>105.6</v>
      </c>
      <c r="H4" s="269">
        <v>100.5</v>
      </c>
      <c r="I4" s="269">
        <v>103.3</v>
      </c>
      <c r="J4" s="270">
        <v>101.2</v>
      </c>
    </row>
    <row r="5" spans="1:10" ht="16.2" customHeight="1" x14ac:dyDescent="0.3">
      <c r="B5" s="14" t="s">
        <v>4</v>
      </c>
      <c r="C5" s="35"/>
      <c r="D5" s="179"/>
      <c r="E5" s="179"/>
      <c r="F5" s="35"/>
      <c r="G5" s="35"/>
      <c r="H5" s="35"/>
      <c r="I5" s="240"/>
    </row>
    <row r="6" spans="1:10" ht="19.2" customHeight="1" x14ac:dyDescent="0.3">
      <c r="B6" s="14" t="s">
        <v>5</v>
      </c>
      <c r="C6" s="263">
        <v>109.6</v>
      </c>
      <c r="D6" s="263">
        <v>91.3</v>
      </c>
      <c r="E6" s="263">
        <v>139.9</v>
      </c>
      <c r="F6" s="263">
        <v>96.6</v>
      </c>
      <c r="G6" s="263">
        <v>106.7</v>
      </c>
      <c r="H6" s="263">
        <v>98.4</v>
      </c>
      <c r="I6" s="263">
        <v>104.7</v>
      </c>
      <c r="J6" s="262">
        <v>104.9</v>
      </c>
    </row>
    <row r="7" spans="1:10" ht="19.2" customHeight="1" x14ac:dyDescent="0.3">
      <c r="B7" s="14" t="s">
        <v>6</v>
      </c>
      <c r="C7" s="17">
        <v>117.7</v>
      </c>
      <c r="D7" s="17">
        <v>94.8</v>
      </c>
      <c r="E7" s="17">
        <v>101.9</v>
      </c>
      <c r="F7" s="17">
        <v>90.8</v>
      </c>
      <c r="G7" s="17">
        <v>110.8</v>
      </c>
      <c r="H7" s="17">
        <v>99.6</v>
      </c>
      <c r="I7" s="17">
        <v>103.4</v>
      </c>
      <c r="J7" s="262">
        <v>102</v>
      </c>
    </row>
    <row r="8" spans="1:10" ht="19.2" customHeight="1" x14ac:dyDescent="0.3">
      <c r="B8" s="14" t="s">
        <v>7</v>
      </c>
      <c r="C8" s="17">
        <v>167.5</v>
      </c>
      <c r="D8" s="17">
        <v>93.6</v>
      </c>
      <c r="E8" s="17">
        <v>82.3</v>
      </c>
      <c r="F8" s="17">
        <v>90.4</v>
      </c>
      <c r="G8" s="17">
        <v>105.9</v>
      </c>
      <c r="H8" s="17">
        <v>102.8</v>
      </c>
      <c r="I8" s="17">
        <v>102.6</v>
      </c>
      <c r="J8" s="262">
        <v>102.8</v>
      </c>
    </row>
    <row r="9" spans="1:10" ht="19.2" customHeight="1" x14ac:dyDescent="0.3">
      <c r="B9" s="14" t="s">
        <v>8</v>
      </c>
      <c r="C9" s="17">
        <v>105.6</v>
      </c>
      <c r="D9" s="17">
        <v>93.7</v>
      </c>
      <c r="E9" s="17">
        <v>121.3</v>
      </c>
      <c r="F9" s="17">
        <v>111.5</v>
      </c>
      <c r="G9" s="17">
        <v>105.2</v>
      </c>
      <c r="H9" s="17">
        <v>103.7</v>
      </c>
      <c r="I9" s="17">
        <v>104.5</v>
      </c>
      <c r="J9" s="262">
        <v>103.1</v>
      </c>
    </row>
    <row r="10" spans="1:10" ht="19.2" customHeight="1" x14ac:dyDescent="0.3">
      <c r="B10" s="14" t="s">
        <v>9</v>
      </c>
      <c r="C10" s="17">
        <v>98.1</v>
      </c>
      <c r="D10" s="17">
        <v>90.4</v>
      </c>
      <c r="E10" s="17">
        <v>107.6</v>
      </c>
      <c r="F10" s="17">
        <v>94.7</v>
      </c>
      <c r="G10" s="17">
        <v>104.8</v>
      </c>
      <c r="H10" s="17">
        <v>101.2</v>
      </c>
      <c r="I10" s="17">
        <v>100</v>
      </c>
      <c r="J10" s="262">
        <v>102.6</v>
      </c>
    </row>
    <row r="11" spans="1:10" ht="19.2" customHeight="1" x14ac:dyDescent="0.3">
      <c r="B11" s="14" t="s">
        <v>10</v>
      </c>
      <c r="C11" s="17">
        <v>118.9</v>
      </c>
      <c r="D11" s="17">
        <v>91.8</v>
      </c>
      <c r="E11" s="17">
        <v>124.1</v>
      </c>
      <c r="F11" s="17">
        <v>100.6</v>
      </c>
      <c r="G11" s="17">
        <v>101.1</v>
      </c>
      <c r="H11" s="17">
        <v>103.2</v>
      </c>
      <c r="I11" s="17">
        <v>101.9</v>
      </c>
      <c r="J11" s="262">
        <v>102.6</v>
      </c>
    </row>
    <row r="12" spans="1:10" s="237" customFormat="1" ht="19.2" customHeight="1" x14ac:dyDescent="0.3">
      <c r="B12" s="14" t="s">
        <v>11</v>
      </c>
      <c r="C12" s="17">
        <v>121.2</v>
      </c>
      <c r="D12" s="17">
        <v>97.3</v>
      </c>
      <c r="E12" s="17">
        <v>92.5</v>
      </c>
      <c r="F12" s="17">
        <v>94.6</v>
      </c>
      <c r="G12" s="17">
        <v>108.5</v>
      </c>
      <c r="H12" s="17">
        <v>103.9</v>
      </c>
      <c r="I12" s="17">
        <v>104.2</v>
      </c>
      <c r="J12" s="262">
        <v>103.6</v>
      </c>
    </row>
    <row r="13" spans="1:10" s="237" customFormat="1" ht="19.2" customHeight="1" x14ac:dyDescent="0.3">
      <c r="B13" s="14" t="s">
        <v>12</v>
      </c>
      <c r="C13" s="17">
        <v>126.9</v>
      </c>
      <c r="D13" s="17">
        <v>90.5</v>
      </c>
      <c r="E13" s="17">
        <v>103.9</v>
      </c>
      <c r="F13" s="17">
        <v>106.7</v>
      </c>
      <c r="G13" s="17">
        <v>104.8</v>
      </c>
      <c r="H13" s="17">
        <v>101.9</v>
      </c>
      <c r="I13" s="17">
        <v>104.1</v>
      </c>
      <c r="J13" s="262">
        <v>103.5</v>
      </c>
    </row>
    <row r="14" spans="1:10" s="237" customFormat="1" ht="19.2" customHeight="1" x14ac:dyDescent="0.3">
      <c r="B14" s="14" t="s">
        <v>13</v>
      </c>
      <c r="C14" s="17">
        <v>96.7</v>
      </c>
      <c r="D14" s="17">
        <v>213.1</v>
      </c>
      <c r="E14" s="17">
        <v>91.3</v>
      </c>
      <c r="F14" s="17">
        <v>126</v>
      </c>
      <c r="G14" s="17">
        <v>112.5</v>
      </c>
      <c r="H14" s="17">
        <v>94.1</v>
      </c>
      <c r="I14" s="17">
        <v>100</v>
      </c>
      <c r="J14" s="262">
        <v>103.5</v>
      </c>
    </row>
    <row r="15" spans="1:10" s="237" customFormat="1" ht="19.2" customHeight="1" x14ac:dyDescent="0.3">
      <c r="B15" s="14" t="s">
        <v>14</v>
      </c>
      <c r="C15" s="17">
        <v>105.7</v>
      </c>
      <c r="D15" s="17">
        <v>91.3</v>
      </c>
      <c r="E15" s="17">
        <v>86.5</v>
      </c>
      <c r="F15" s="17">
        <v>96.5</v>
      </c>
      <c r="G15" s="17">
        <v>109.9</v>
      </c>
      <c r="H15" s="17">
        <v>99.8</v>
      </c>
      <c r="I15" s="17">
        <v>102.2</v>
      </c>
      <c r="J15" s="262">
        <v>102.2</v>
      </c>
    </row>
    <row r="16" spans="1:10" s="237" customFormat="1" ht="19.2" customHeight="1" x14ac:dyDescent="0.3">
      <c r="A16" s="388">
        <v>115</v>
      </c>
      <c r="B16" s="14" t="s">
        <v>15</v>
      </c>
      <c r="C16" s="17">
        <v>114.3</v>
      </c>
      <c r="D16" s="17">
        <v>90.4</v>
      </c>
      <c r="E16" s="17">
        <v>128.4</v>
      </c>
      <c r="F16" s="17">
        <v>105.3</v>
      </c>
      <c r="G16" s="17">
        <v>104.7</v>
      </c>
      <c r="H16" s="17">
        <v>102.8</v>
      </c>
      <c r="I16" s="17">
        <v>101.9</v>
      </c>
      <c r="J16" s="262">
        <v>102.9</v>
      </c>
    </row>
    <row r="17" spans="1:10" s="237" customFormat="1" ht="19.2" customHeight="1" x14ac:dyDescent="0.3">
      <c r="A17" s="388"/>
      <c r="B17" s="14" t="s">
        <v>16</v>
      </c>
      <c r="C17" s="17">
        <v>104.9</v>
      </c>
      <c r="D17" s="17">
        <v>91.8</v>
      </c>
      <c r="E17" s="17">
        <v>98.1</v>
      </c>
      <c r="F17" s="17">
        <v>96</v>
      </c>
      <c r="G17" s="17">
        <v>103.9</v>
      </c>
      <c r="H17" s="17">
        <v>96.9</v>
      </c>
      <c r="I17" s="17">
        <v>103.6</v>
      </c>
      <c r="J17" s="262">
        <v>103.3</v>
      </c>
    </row>
    <row r="18" spans="1:10" s="237" customFormat="1" ht="19.2" customHeight="1" x14ac:dyDescent="0.3">
      <c r="A18" s="388"/>
      <c r="B18" s="14" t="s">
        <v>17</v>
      </c>
      <c r="C18" s="17">
        <v>114.6</v>
      </c>
      <c r="D18" s="17">
        <v>101.7</v>
      </c>
      <c r="E18" s="17">
        <v>132.80000000000001</v>
      </c>
      <c r="F18" s="17">
        <v>94.8</v>
      </c>
      <c r="G18" s="17">
        <v>110.7</v>
      </c>
      <c r="H18" s="17">
        <v>96.8</v>
      </c>
      <c r="I18" s="17">
        <v>103.8</v>
      </c>
      <c r="J18" s="262">
        <v>100.8</v>
      </c>
    </row>
    <row r="19" spans="1:10" s="237" customFormat="1" ht="19.2" customHeight="1" x14ac:dyDescent="0.3">
      <c r="A19" s="312"/>
      <c r="B19" s="14" t="s">
        <v>18</v>
      </c>
      <c r="C19" s="17">
        <v>88.5</v>
      </c>
      <c r="D19" s="17">
        <v>109.5</v>
      </c>
      <c r="E19" s="17">
        <v>97</v>
      </c>
      <c r="F19" s="17">
        <v>131</v>
      </c>
      <c r="G19" s="17">
        <v>104.4</v>
      </c>
      <c r="H19" s="17">
        <v>103.3</v>
      </c>
      <c r="I19" s="17">
        <v>104.8</v>
      </c>
      <c r="J19" s="262">
        <v>102.6</v>
      </c>
    </row>
    <row r="20" spans="1:10" s="237" customFormat="1" ht="19.2" customHeight="1" x14ac:dyDescent="0.3">
      <c r="B20" s="14" t="s">
        <v>19</v>
      </c>
      <c r="C20" s="17">
        <v>152.19999999999999</v>
      </c>
      <c r="D20" s="17">
        <v>90.8</v>
      </c>
      <c r="E20" s="17">
        <v>90.1</v>
      </c>
      <c r="F20" s="17">
        <v>104.3</v>
      </c>
      <c r="G20" s="17">
        <v>107.2</v>
      </c>
      <c r="H20" s="17">
        <v>102.2</v>
      </c>
      <c r="I20" s="17">
        <v>103</v>
      </c>
      <c r="J20" s="262">
        <v>99.9</v>
      </c>
    </row>
    <row r="21" spans="1:10" s="237" customFormat="1" ht="19.2" customHeight="1" x14ac:dyDescent="0.3">
      <c r="B21" s="14" t="s">
        <v>20</v>
      </c>
      <c r="C21" s="17">
        <v>91.2</v>
      </c>
      <c r="D21" s="17">
        <v>109.6</v>
      </c>
      <c r="E21" s="17">
        <v>83.2</v>
      </c>
      <c r="F21" s="17">
        <v>134.9</v>
      </c>
      <c r="G21" s="17">
        <v>103.8</v>
      </c>
      <c r="H21" s="17">
        <v>104.5</v>
      </c>
      <c r="I21" s="17">
        <v>104.3</v>
      </c>
      <c r="J21" s="262">
        <v>103.4</v>
      </c>
    </row>
    <row r="22" spans="1:10" s="237" customFormat="1" ht="19.2" customHeight="1" x14ac:dyDescent="0.3">
      <c r="B22" s="14" t="s">
        <v>21</v>
      </c>
      <c r="C22" s="17">
        <v>92.1</v>
      </c>
      <c r="D22" s="17">
        <v>90.2</v>
      </c>
      <c r="E22" s="17">
        <v>87.3</v>
      </c>
      <c r="F22" s="17">
        <v>89</v>
      </c>
      <c r="G22" s="17">
        <v>105.2</v>
      </c>
      <c r="H22" s="17">
        <v>102.1</v>
      </c>
      <c r="I22" s="17">
        <v>101.7</v>
      </c>
      <c r="J22" s="262">
        <v>103.7</v>
      </c>
    </row>
    <row r="23" spans="1:10" s="237" customFormat="1" ht="19.2" customHeight="1" x14ac:dyDescent="0.3">
      <c r="B23" s="14" t="s">
        <v>22</v>
      </c>
      <c r="C23" s="17">
        <v>96.6</v>
      </c>
      <c r="D23" s="17">
        <v>91.5</v>
      </c>
      <c r="E23" s="17">
        <v>133.1</v>
      </c>
      <c r="F23" s="17">
        <v>78.8</v>
      </c>
      <c r="G23" s="17">
        <v>104.1</v>
      </c>
      <c r="H23" s="17">
        <v>104.7</v>
      </c>
      <c r="I23" s="17">
        <v>103.3</v>
      </c>
      <c r="J23" s="262">
        <v>102.4</v>
      </c>
    </row>
    <row r="24" spans="1:10" s="237" customFormat="1" ht="19.2" customHeight="1" x14ac:dyDescent="0.3">
      <c r="B24" s="14" t="s">
        <v>23</v>
      </c>
      <c r="C24" s="17">
        <v>121.5</v>
      </c>
      <c r="D24" s="17">
        <v>108.3</v>
      </c>
      <c r="E24" s="17">
        <v>95.5</v>
      </c>
      <c r="F24" s="17">
        <v>107.7</v>
      </c>
      <c r="G24" s="17">
        <v>105.9</v>
      </c>
      <c r="H24" s="17">
        <v>96.7</v>
      </c>
      <c r="I24" s="17">
        <v>100.1</v>
      </c>
      <c r="J24" s="262">
        <v>103.5</v>
      </c>
    </row>
    <row r="25" spans="1:10" s="237" customFormat="1" ht="19.2" customHeight="1" x14ac:dyDescent="0.3">
      <c r="B25" s="14" t="s">
        <v>24</v>
      </c>
      <c r="C25" s="17">
        <v>124.2</v>
      </c>
      <c r="D25" s="17">
        <v>91.8</v>
      </c>
      <c r="E25" s="17">
        <v>102.7</v>
      </c>
      <c r="F25" s="17">
        <v>106.9</v>
      </c>
      <c r="G25" s="17">
        <v>105.6</v>
      </c>
      <c r="H25" s="17">
        <v>103.2</v>
      </c>
      <c r="I25" s="17">
        <v>104.9</v>
      </c>
      <c r="J25" s="262">
        <v>98.1</v>
      </c>
    </row>
    <row r="26" spans="1:10" s="237" customFormat="1" ht="19.2" customHeight="1" x14ac:dyDescent="0.3">
      <c r="B26" s="14" t="s">
        <v>25</v>
      </c>
      <c r="C26" s="17">
        <v>116.1</v>
      </c>
      <c r="D26" s="17">
        <v>97.9</v>
      </c>
      <c r="E26" s="17">
        <v>119.7</v>
      </c>
      <c r="F26" s="17">
        <v>115.7</v>
      </c>
      <c r="G26" s="17">
        <v>101.8</v>
      </c>
      <c r="H26" s="17">
        <v>105.4</v>
      </c>
      <c r="I26" s="17">
        <v>103.3</v>
      </c>
      <c r="J26" s="262">
        <v>99.5</v>
      </c>
    </row>
    <row r="27" spans="1:10" s="237" customFormat="1" ht="19.2" customHeight="1" x14ac:dyDescent="0.3">
      <c r="B27" s="14" t="s">
        <v>26</v>
      </c>
      <c r="C27" s="17">
        <v>107.4</v>
      </c>
      <c r="D27" s="17">
        <v>109.3</v>
      </c>
      <c r="E27" s="17">
        <v>103.4</v>
      </c>
      <c r="F27" s="17">
        <v>104.6</v>
      </c>
      <c r="G27" s="17">
        <v>105.1</v>
      </c>
      <c r="H27" s="17">
        <v>105.1</v>
      </c>
      <c r="I27" s="17">
        <v>104.4</v>
      </c>
      <c r="J27" s="262">
        <v>96.1</v>
      </c>
    </row>
    <row r="28" spans="1:10" s="237" customFormat="1" ht="19.2" customHeight="1" x14ac:dyDescent="0.3">
      <c r="B28" s="14" t="s">
        <v>27</v>
      </c>
      <c r="C28" s="17">
        <v>106.4</v>
      </c>
      <c r="D28" s="17">
        <v>106.3</v>
      </c>
      <c r="E28" s="17">
        <v>143.9</v>
      </c>
      <c r="F28" s="17">
        <v>84</v>
      </c>
      <c r="G28" s="17">
        <v>103.8</v>
      </c>
      <c r="H28" s="17">
        <v>104.4</v>
      </c>
      <c r="I28" s="17">
        <v>101.2</v>
      </c>
      <c r="J28" s="262">
        <v>99.2</v>
      </c>
    </row>
    <row r="29" spans="1:10" s="237" customFormat="1" ht="19.2" customHeight="1" x14ac:dyDescent="0.3">
      <c r="B29" s="14" t="s">
        <v>28</v>
      </c>
      <c r="C29" s="17">
        <v>82.2</v>
      </c>
      <c r="D29" s="17">
        <v>101.1</v>
      </c>
      <c r="E29" s="17">
        <v>119.1</v>
      </c>
      <c r="F29" s="17">
        <v>179.8</v>
      </c>
      <c r="G29" s="17">
        <v>112.7</v>
      </c>
      <c r="H29" s="17">
        <v>95.1</v>
      </c>
      <c r="I29" s="17">
        <v>103.1</v>
      </c>
      <c r="J29" s="262">
        <v>103.7</v>
      </c>
    </row>
    <row r="30" spans="1:10" s="237" customFormat="1" ht="19.2" customHeight="1" x14ac:dyDescent="0.3">
      <c r="B30" s="14" t="s">
        <v>29</v>
      </c>
      <c r="C30" s="17">
        <v>119.3</v>
      </c>
      <c r="D30" s="17">
        <v>97</v>
      </c>
      <c r="E30" s="17">
        <v>111.1</v>
      </c>
      <c r="F30" s="17">
        <v>129.19999999999999</v>
      </c>
      <c r="G30" s="17">
        <v>103.9</v>
      </c>
      <c r="H30" s="17">
        <v>101.7</v>
      </c>
      <c r="I30" s="17">
        <v>103</v>
      </c>
      <c r="J30" s="262">
        <v>99.9</v>
      </c>
    </row>
    <row r="31" spans="1:10" s="237" customFormat="1" ht="19.2" customHeight="1" x14ac:dyDescent="0.3">
      <c r="B31" s="8" t="s">
        <v>30</v>
      </c>
      <c r="C31" s="17">
        <v>157.6</v>
      </c>
      <c r="D31" s="17">
        <v>121.4</v>
      </c>
      <c r="E31" s="17">
        <v>100.3</v>
      </c>
      <c r="F31" s="17">
        <v>109.7</v>
      </c>
      <c r="G31" s="17">
        <v>100.6</v>
      </c>
      <c r="H31" s="17">
        <v>96.5</v>
      </c>
      <c r="I31" s="17">
        <v>104.8</v>
      </c>
      <c r="J31" s="262">
        <v>98.7</v>
      </c>
    </row>
    <row r="32" spans="1:10" s="237" customFormat="1" ht="19.2" customHeight="1" x14ac:dyDescent="0.3">
      <c r="B32" s="14" t="s">
        <v>31</v>
      </c>
      <c r="C32" s="17">
        <v>112.7</v>
      </c>
      <c r="D32" s="17">
        <v>96.3</v>
      </c>
      <c r="E32" s="17">
        <v>114.9</v>
      </c>
      <c r="F32" s="17">
        <v>152.4</v>
      </c>
      <c r="G32" s="17">
        <v>112.7</v>
      </c>
      <c r="H32" s="17">
        <v>100.6</v>
      </c>
      <c r="I32" s="17">
        <v>105.2</v>
      </c>
      <c r="J32" s="262">
        <v>97.3</v>
      </c>
    </row>
    <row r="33" spans="2:9" s="237" customFormat="1" ht="19.2" customHeight="1" x14ac:dyDescent="0.3">
      <c r="B33" s="8"/>
      <c r="C33" s="8"/>
      <c r="D33" s="8"/>
      <c r="E33" s="8"/>
      <c r="F33" s="8"/>
      <c r="G33" s="8"/>
      <c r="H33" s="8"/>
      <c r="I33" s="239"/>
    </row>
    <row r="34" spans="2:9" s="237" customFormat="1" ht="19.2" customHeight="1" x14ac:dyDescent="0.3">
      <c r="B34" s="8"/>
      <c r="C34" s="8"/>
      <c r="D34" s="8"/>
      <c r="E34" s="8"/>
      <c r="F34" s="8"/>
      <c r="G34" s="8"/>
      <c r="H34" s="8"/>
      <c r="I34" s="239"/>
    </row>
    <row r="35" spans="2:9" s="237" customFormat="1" ht="19.2" customHeight="1" x14ac:dyDescent="0.3">
      <c r="B35" s="8"/>
      <c r="C35" s="8"/>
      <c r="D35" s="8"/>
      <c r="E35" s="8"/>
      <c r="F35" s="8"/>
      <c r="G35" s="8"/>
      <c r="H35" s="8"/>
      <c r="I35" s="239"/>
    </row>
    <row r="36" spans="2:9" s="237" customFormat="1" ht="19.2" customHeight="1" x14ac:dyDescent="0.3">
      <c r="B36" s="8"/>
      <c r="C36" s="8"/>
      <c r="D36" s="8"/>
      <c r="E36" s="8"/>
      <c r="F36" s="8"/>
      <c r="G36" s="8"/>
      <c r="H36" s="8"/>
      <c r="I36" s="239"/>
    </row>
    <row r="37" spans="2:9" s="237" customFormat="1" ht="19.2" customHeight="1" x14ac:dyDescent="0.3">
      <c r="B37" s="8"/>
      <c r="C37" s="8"/>
      <c r="D37" s="8"/>
      <c r="E37" s="8"/>
      <c r="F37" s="8"/>
      <c r="G37" s="8"/>
      <c r="H37" s="8"/>
      <c r="I37" s="239"/>
    </row>
  </sheetData>
  <mergeCells count="7">
    <mergeCell ref="A16:A18"/>
    <mergeCell ref="B1:J1"/>
    <mergeCell ref="B2:B3"/>
    <mergeCell ref="C2:D2"/>
    <mergeCell ref="E2:F2"/>
    <mergeCell ref="G2:H2"/>
    <mergeCell ref="I2:J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37"/>
  <sheetViews>
    <sheetView zoomScale="75" zoomScaleNormal="75" zoomScaleSheetLayoutView="100" workbookViewId="0">
      <selection activeCell="B1" sqref="B1:H1"/>
    </sheetView>
  </sheetViews>
  <sheetFormatPr defaultColWidth="9.109375" defaultRowHeight="19.2" customHeight="1" x14ac:dyDescent="0.3"/>
  <cols>
    <col min="1" max="1" width="9.109375" style="6"/>
    <col min="2" max="2" width="19.5546875" style="6" customWidth="1"/>
    <col min="3" max="8" width="18.33203125" style="6" customWidth="1"/>
    <col min="9" max="16384" width="9.109375" style="6"/>
  </cols>
  <sheetData>
    <row r="1" spans="2:8" s="13" customFormat="1" ht="15.6" customHeight="1" x14ac:dyDescent="0.3">
      <c r="B1" s="392" t="s">
        <v>41</v>
      </c>
      <c r="C1" s="392"/>
      <c r="D1" s="392"/>
      <c r="E1" s="392"/>
      <c r="F1" s="392"/>
      <c r="G1" s="392"/>
      <c r="H1" s="392"/>
    </row>
    <row r="2" spans="2:8" ht="42.6" customHeight="1" x14ac:dyDescent="0.3">
      <c r="B2" s="364"/>
      <c r="C2" s="360" t="s">
        <v>84</v>
      </c>
      <c r="D2" s="361"/>
      <c r="E2" s="360" t="s">
        <v>85</v>
      </c>
      <c r="F2" s="361"/>
      <c r="G2" s="360" t="s">
        <v>86</v>
      </c>
      <c r="H2" s="362"/>
    </row>
    <row r="3" spans="2:8" ht="16.2" customHeight="1" x14ac:dyDescent="0.3">
      <c r="B3" s="366"/>
      <c r="C3" s="221">
        <v>2012</v>
      </c>
      <c r="D3" s="221">
        <v>2013</v>
      </c>
      <c r="E3" s="221">
        <v>2012</v>
      </c>
      <c r="F3" s="221">
        <v>2013</v>
      </c>
      <c r="G3" s="221">
        <v>2012</v>
      </c>
      <c r="H3" s="225">
        <v>2013</v>
      </c>
    </row>
    <row r="4" spans="2:8" ht="22.8" customHeight="1" x14ac:dyDescent="0.3">
      <c r="B4" s="34" t="s">
        <v>35</v>
      </c>
      <c r="C4" s="269">
        <v>105.2</v>
      </c>
      <c r="D4" s="269">
        <v>96.9</v>
      </c>
      <c r="E4" s="269">
        <v>131.1</v>
      </c>
      <c r="F4" s="269">
        <v>107.4</v>
      </c>
      <c r="G4" s="269">
        <v>100.8</v>
      </c>
      <c r="H4" s="271">
        <v>102.4</v>
      </c>
    </row>
    <row r="5" spans="2:8" ht="15.6" customHeight="1" x14ac:dyDescent="0.3">
      <c r="B5" s="14" t="s">
        <v>4</v>
      </c>
      <c r="C5" s="35"/>
      <c r="D5" s="179"/>
      <c r="E5" s="179"/>
      <c r="F5" s="35"/>
      <c r="G5" s="35"/>
      <c r="H5" s="8"/>
    </row>
    <row r="6" spans="2:8" ht="19.2" customHeight="1" x14ac:dyDescent="0.3">
      <c r="B6" s="14" t="s">
        <v>5</v>
      </c>
      <c r="C6" s="263">
        <v>106.1</v>
      </c>
      <c r="D6" s="263">
        <v>97.4</v>
      </c>
      <c r="E6" s="263">
        <v>156.19999999999999</v>
      </c>
      <c r="F6" s="263">
        <v>94.4</v>
      </c>
      <c r="G6" s="263">
        <v>100.5</v>
      </c>
      <c r="H6" s="251">
        <v>103</v>
      </c>
    </row>
    <row r="7" spans="2:8" ht="19.2" customHeight="1" x14ac:dyDescent="0.3">
      <c r="B7" s="14" t="s">
        <v>6</v>
      </c>
      <c r="C7" s="17">
        <v>106.2</v>
      </c>
      <c r="D7" s="17">
        <v>90</v>
      </c>
      <c r="E7" s="17">
        <v>163.69999999999999</v>
      </c>
      <c r="F7" s="17">
        <v>91</v>
      </c>
      <c r="G7" s="17">
        <v>104.2</v>
      </c>
      <c r="H7" s="251">
        <v>109.8</v>
      </c>
    </row>
    <row r="8" spans="2:8" ht="19.2" customHeight="1" x14ac:dyDescent="0.3">
      <c r="B8" s="14" t="s">
        <v>7</v>
      </c>
      <c r="C8" s="17">
        <v>105.2</v>
      </c>
      <c r="D8" s="17">
        <v>91.7</v>
      </c>
      <c r="E8" s="17">
        <v>175</v>
      </c>
      <c r="F8" s="17">
        <v>90.5</v>
      </c>
      <c r="G8" s="17">
        <v>102.6</v>
      </c>
      <c r="H8" s="251">
        <v>106.4</v>
      </c>
    </row>
    <row r="9" spans="2:8" ht="19.2" customHeight="1" x14ac:dyDescent="0.3">
      <c r="B9" s="14" t="s">
        <v>8</v>
      </c>
      <c r="C9" s="17">
        <v>106.9</v>
      </c>
      <c r="D9" s="17">
        <v>91.3</v>
      </c>
      <c r="E9" s="17">
        <v>123.2</v>
      </c>
      <c r="F9" s="17">
        <v>90.8</v>
      </c>
      <c r="G9" s="17">
        <v>100.1</v>
      </c>
      <c r="H9" s="251">
        <v>107</v>
      </c>
    </row>
    <row r="10" spans="2:8" ht="19.2" customHeight="1" x14ac:dyDescent="0.3">
      <c r="B10" s="14" t="s">
        <v>9</v>
      </c>
      <c r="C10" s="17">
        <v>106.4</v>
      </c>
      <c r="D10" s="17">
        <v>91.1</v>
      </c>
      <c r="E10" s="17">
        <v>199.4</v>
      </c>
      <c r="F10" s="17">
        <v>81</v>
      </c>
      <c r="G10" s="17">
        <v>101.4</v>
      </c>
      <c r="H10" s="251">
        <v>97.4</v>
      </c>
    </row>
    <row r="11" spans="2:8" ht="19.2" customHeight="1" x14ac:dyDescent="0.3">
      <c r="B11" s="14" t="s">
        <v>10</v>
      </c>
      <c r="C11" s="17">
        <v>105</v>
      </c>
      <c r="D11" s="17">
        <v>93.5</v>
      </c>
      <c r="E11" s="17">
        <v>123.6</v>
      </c>
      <c r="F11" s="17">
        <v>102.1</v>
      </c>
      <c r="G11" s="17">
        <v>101.6</v>
      </c>
      <c r="H11" s="251">
        <v>108.9</v>
      </c>
    </row>
    <row r="12" spans="2:8" s="237" customFormat="1" ht="19.2" customHeight="1" x14ac:dyDescent="0.3">
      <c r="B12" s="14" t="s">
        <v>11</v>
      </c>
      <c r="C12" s="17">
        <v>104</v>
      </c>
      <c r="D12" s="17">
        <v>99.5</v>
      </c>
      <c r="E12" s="17">
        <v>147.9</v>
      </c>
      <c r="F12" s="17">
        <v>90</v>
      </c>
      <c r="G12" s="17">
        <v>95.7</v>
      </c>
      <c r="H12" s="251">
        <v>104.4</v>
      </c>
    </row>
    <row r="13" spans="2:8" s="237" customFormat="1" ht="19.2" customHeight="1" x14ac:dyDescent="0.3">
      <c r="B13" s="14" t="s">
        <v>12</v>
      </c>
      <c r="C13" s="17">
        <v>104.2</v>
      </c>
      <c r="D13" s="17">
        <v>97.2</v>
      </c>
      <c r="E13" s="17">
        <v>158.1</v>
      </c>
      <c r="F13" s="17">
        <v>105.4</v>
      </c>
      <c r="G13" s="17">
        <v>103.5</v>
      </c>
      <c r="H13" s="251">
        <v>108.5</v>
      </c>
    </row>
    <row r="14" spans="2:8" s="237" customFormat="1" ht="19.2" customHeight="1" x14ac:dyDescent="0.3">
      <c r="B14" s="14" t="s">
        <v>13</v>
      </c>
      <c r="C14" s="17">
        <v>104</v>
      </c>
      <c r="D14" s="17">
        <v>97.1</v>
      </c>
      <c r="E14" s="17">
        <v>141.9</v>
      </c>
      <c r="F14" s="17">
        <v>120.8</v>
      </c>
      <c r="G14" s="17">
        <v>97.6</v>
      </c>
      <c r="H14" s="251">
        <v>108.6</v>
      </c>
    </row>
    <row r="15" spans="2:8" s="237" customFormat="1" ht="19.2" customHeight="1" x14ac:dyDescent="0.3">
      <c r="B15" s="14" t="s">
        <v>14</v>
      </c>
      <c r="C15" s="17">
        <v>105.6</v>
      </c>
      <c r="D15" s="17">
        <v>96</v>
      </c>
      <c r="E15" s="17">
        <v>155</v>
      </c>
      <c r="F15" s="17">
        <v>94.4</v>
      </c>
      <c r="G15" s="17">
        <v>107.1</v>
      </c>
      <c r="H15" s="251">
        <v>109.1</v>
      </c>
    </row>
    <row r="16" spans="2:8" s="237" customFormat="1" ht="19.2" customHeight="1" x14ac:dyDescent="0.3">
      <c r="B16" s="14" t="s">
        <v>15</v>
      </c>
      <c r="C16" s="17">
        <v>103.1</v>
      </c>
      <c r="D16" s="17">
        <v>91.5</v>
      </c>
      <c r="E16" s="17">
        <v>164.3</v>
      </c>
      <c r="F16" s="17">
        <v>97.4</v>
      </c>
      <c r="G16" s="17">
        <v>97.5</v>
      </c>
      <c r="H16" s="251">
        <v>105.1</v>
      </c>
    </row>
    <row r="17" spans="1:8" s="237" customFormat="1" ht="19.2" customHeight="1" x14ac:dyDescent="0.3">
      <c r="A17" s="388">
        <v>116</v>
      </c>
      <c r="B17" s="14" t="s">
        <v>16</v>
      </c>
      <c r="C17" s="17">
        <v>104.9</v>
      </c>
      <c r="D17" s="17">
        <v>99</v>
      </c>
      <c r="E17" s="17">
        <v>167.4</v>
      </c>
      <c r="F17" s="17">
        <v>91.2</v>
      </c>
      <c r="G17" s="17">
        <v>98.9</v>
      </c>
      <c r="H17" s="251">
        <v>103</v>
      </c>
    </row>
    <row r="18" spans="1:8" s="237" customFormat="1" ht="19.2" customHeight="1" x14ac:dyDescent="0.3">
      <c r="A18" s="388"/>
      <c r="B18" s="14" t="s">
        <v>17</v>
      </c>
      <c r="C18" s="17">
        <v>103.3</v>
      </c>
      <c r="D18" s="17">
        <v>99.9</v>
      </c>
      <c r="E18" s="17">
        <v>149.80000000000001</v>
      </c>
      <c r="F18" s="17">
        <v>100.3</v>
      </c>
      <c r="G18" s="17">
        <v>95.8</v>
      </c>
      <c r="H18" s="251">
        <v>103.5</v>
      </c>
    </row>
    <row r="19" spans="1:8" s="237" customFormat="1" ht="19.2" customHeight="1" x14ac:dyDescent="0.3">
      <c r="A19" s="388"/>
      <c r="B19" s="14" t="s">
        <v>18</v>
      </c>
      <c r="C19" s="17">
        <v>103.4</v>
      </c>
      <c r="D19" s="17">
        <v>93.3</v>
      </c>
      <c r="E19" s="17">
        <v>186.2</v>
      </c>
      <c r="F19" s="17">
        <v>99</v>
      </c>
      <c r="G19" s="17">
        <v>94.3</v>
      </c>
      <c r="H19" s="251">
        <v>97.1</v>
      </c>
    </row>
    <row r="20" spans="1:8" s="237" customFormat="1" ht="19.2" customHeight="1" x14ac:dyDescent="0.3">
      <c r="B20" s="14" t="s">
        <v>19</v>
      </c>
      <c r="C20" s="17">
        <v>104.9</v>
      </c>
      <c r="D20" s="17">
        <v>99.8</v>
      </c>
      <c r="E20" s="17">
        <v>132</v>
      </c>
      <c r="F20" s="17">
        <v>105.8</v>
      </c>
      <c r="G20" s="17">
        <v>101.1</v>
      </c>
      <c r="H20" s="251">
        <v>103.3</v>
      </c>
    </row>
    <row r="21" spans="1:8" s="237" customFormat="1" ht="19.2" customHeight="1" x14ac:dyDescent="0.3">
      <c r="B21" s="14" t="s">
        <v>20</v>
      </c>
      <c r="C21" s="17">
        <v>104.8</v>
      </c>
      <c r="D21" s="17">
        <v>95.3</v>
      </c>
      <c r="E21" s="17">
        <v>176.3</v>
      </c>
      <c r="F21" s="17">
        <v>101.2</v>
      </c>
      <c r="G21" s="17">
        <v>100.5</v>
      </c>
      <c r="H21" s="251">
        <v>100.7</v>
      </c>
    </row>
    <row r="22" spans="1:8" s="237" customFormat="1" ht="19.2" customHeight="1" x14ac:dyDescent="0.3">
      <c r="B22" s="14" t="s">
        <v>21</v>
      </c>
      <c r="C22" s="17">
        <v>104.1</v>
      </c>
      <c r="D22" s="17">
        <v>93.5</v>
      </c>
      <c r="E22" s="17">
        <v>167.6</v>
      </c>
      <c r="F22" s="17">
        <v>96.4</v>
      </c>
      <c r="G22" s="17">
        <v>104.1</v>
      </c>
      <c r="H22" s="251">
        <v>109.8</v>
      </c>
    </row>
    <row r="23" spans="1:8" s="237" customFormat="1" ht="19.2" customHeight="1" x14ac:dyDescent="0.3">
      <c r="B23" s="14" t="s">
        <v>22</v>
      </c>
      <c r="C23" s="17">
        <v>105.5</v>
      </c>
      <c r="D23" s="17">
        <v>92.6</v>
      </c>
      <c r="E23" s="17">
        <v>156.5</v>
      </c>
      <c r="F23" s="17">
        <v>100.9</v>
      </c>
      <c r="G23" s="17">
        <v>102.5</v>
      </c>
      <c r="H23" s="251">
        <v>105.1</v>
      </c>
    </row>
    <row r="24" spans="1:8" s="237" customFormat="1" ht="19.2" customHeight="1" x14ac:dyDescent="0.3">
      <c r="B24" s="14" t="s">
        <v>23</v>
      </c>
      <c r="C24" s="17">
        <v>104.4</v>
      </c>
      <c r="D24" s="17">
        <v>91.8</v>
      </c>
      <c r="E24" s="17">
        <v>131.19999999999999</v>
      </c>
      <c r="F24" s="17">
        <v>105.4</v>
      </c>
      <c r="G24" s="17">
        <v>98.9</v>
      </c>
      <c r="H24" s="251">
        <v>109.5</v>
      </c>
    </row>
    <row r="25" spans="1:8" s="237" customFormat="1" ht="19.2" customHeight="1" x14ac:dyDescent="0.3">
      <c r="B25" s="14" t="s">
        <v>24</v>
      </c>
      <c r="C25" s="17">
        <v>105.5</v>
      </c>
      <c r="D25" s="17">
        <v>99.8</v>
      </c>
      <c r="E25" s="17">
        <v>153.4</v>
      </c>
      <c r="F25" s="17">
        <v>115.7</v>
      </c>
      <c r="G25" s="17">
        <v>101.2</v>
      </c>
      <c r="H25" s="251">
        <v>96.9</v>
      </c>
    </row>
    <row r="26" spans="1:8" s="237" customFormat="1" ht="19.2" customHeight="1" x14ac:dyDescent="0.3">
      <c r="B26" s="14" t="s">
        <v>25</v>
      </c>
      <c r="C26" s="17">
        <v>104.4</v>
      </c>
      <c r="D26" s="17">
        <v>93.8</v>
      </c>
      <c r="E26" s="17">
        <v>148.30000000000001</v>
      </c>
      <c r="F26" s="17">
        <v>100.7</v>
      </c>
      <c r="G26" s="17">
        <v>97.4</v>
      </c>
      <c r="H26" s="251">
        <v>105.3</v>
      </c>
    </row>
    <row r="27" spans="1:8" s="237" customFormat="1" ht="19.2" customHeight="1" x14ac:dyDescent="0.3">
      <c r="B27" s="14" t="s">
        <v>26</v>
      </c>
      <c r="C27" s="17">
        <v>104.7</v>
      </c>
      <c r="D27" s="17">
        <v>98.1</v>
      </c>
      <c r="E27" s="17">
        <v>147.30000000000001</v>
      </c>
      <c r="F27" s="17">
        <v>90</v>
      </c>
      <c r="G27" s="17">
        <v>101.6</v>
      </c>
      <c r="H27" s="251">
        <v>109.3</v>
      </c>
    </row>
    <row r="28" spans="1:8" s="237" customFormat="1" ht="19.2" customHeight="1" x14ac:dyDescent="0.3">
      <c r="B28" s="14" t="s">
        <v>27</v>
      </c>
      <c r="C28" s="17">
        <v>104.7</v>
      </c>
      <c r="D28" s="17">
        <v>91.9</v>
      </c>
      <c r="E28" s="17">
        <v>163.1</v>
      </c>
      <c r="F28" s="17">
        <v>118.9</v>
      </c>
      <c r="G28" s="17">
        <v>100.3</v>
      </c>
      <c r="H28" s="251">
        <v>107.7</v>
      </c>
    </row>
    <row r="29" spans="1:8" s="237" customFormat="1" ht="19.2" customHeight="1" x14ac:dyDescent="0.3">
      <c r="B29" s="14" t="s">
        <v>28</v>
      </c>
      <c r="C29" s="17">
        <v>105.7</v>
      </c>
      <c r="D29" s="17">
        <v>96</v>
      </c>
      <c r="E29" s="17">
        <v>169.8</v>
      </c>
      <c r="F29" s="17">
        <v>90.6</v>
      </c>
      <c r="G29" s="17">
        <v>97.6</v>
      </c>
      <c r="H29" s="251">
        <v>108.7</v>
      </c>
    </row>
    <row r="30" spans="1:8" s="237" customFormat="1" ht="19.2" customHeight="1" x14ac:dyDescent="0.3">
      <c r="B30" s="14" t="s">
        <v>29</v>
      </c>
      <c r="C30" s="17">
        <v>104.1</v>
      </c>
      <c r="D30" s="17">
        <v>90.3</v>
      </c>
      <c r="E30" s="17">
        <v>140.5</v>
      </c>
      <c r="F30" s="17">
        <v>119.7</v>
      </c>
      <c r="G30" s="17">
        <v>101.7</v>
      </c>
      <c r="H30" s="251">
        <v>108</v>
      </c>
    </row>
    <row r="31" spans="1:8" s="237" customFormat="1" ht="19.2" customHeight="1" x14ac:dyDescent="0.3">
      <c r="B31" s="8" t="s">
        <v>30</v>
      </c>
      <c r="C31" s="17">
        <v>105.6</v>
      </c>
      <c r="D31" s="17">
        <v>107.6</v>
      </c>
      <c r="E31" s="17">
        <v>100.9</v>
      </c>
      <c r="F31" s="17">
        <v>128.80000000000001</v>
      </c>
      <c r="G31" s="17">
        <v>101.6</v>
      </c>
      <c r="H31" s="251">
        <v>99.4</v>
      </c>
    </row>
    <row r="32" spans="1:8" s="237" customFormat="1" ht="19.2" customHeight="1" x14ac:dyDescent="0.3">
      <c r="B32" s="14" t="s">
        <v>31</v>
      </c>
      <c r="C32" s="17">
        <v>103.9</v>
      </c>
      <c r="D32" s="17">
        <v>99.7</v>
      </c>
      <c r="E32" s="17">
        <v>197.8</v>
      </c>
      <c r="F32" s="17">
        <v>90.7</v>
      </c>
      <c r="G32" s="17">
        <v>102.2</v>
      </c>
      <c r="H32" s="251">
        <v>90.9</v>
      </c>
    </row>
    <row r="33" spans="2:8" s="237" customFormat="1" ht="19.2" customHeight="1" x14ac:dyDescent="0.3">
      <c r="B33" s="8"/>
      <c r="C33" s="8"/>
      <c r="D33" s="8"/>
      <c r="E33" s="8"/>
      <c r="F33" s="8"/>
      <c r="G33" s="8"/>
      <c r="H33" s="8"/>
    </row>
    <row r="34" spans="2:8" s="237" customFormat="1" ht="19.2" customHeight="1" x14ac:dyDescent="0.3">
      <c r="B34" s="8"/>
      <c r="C34" s="8"/>
      <c r="D34" s="8"/>
      <c r="E34" s="8"/>
      <c r="F34" s="8"/>
      <c r="G34" s="8"/>
      <c r="H34" s="8"/>
    </row>
    <row r="35" spans="2:8" s="237" customFormat="1" ht="19.2" customHeight="1" x14ac:dyDescent="0.3">
      <c r="B35" s="8"/>
      <c r="C35" s="8"/>
      <c r="D35" s="8"/>
      <c r="E35" s="8"/>
      <c r="F35" s="8"/>
      <c r="G35" s="8"/>
      <c r="H35" s="8"/>
    </row>
    <row r="36" spans="2:8" s="237" customFormat="1" ht="19.2" customHeight="1" x14ac:dyDescent="0.3">
      <c r="B36" s="8"/>
      <c r="C36" s="8"/>
      <c r="D36" s="8"/>
      <c r="E36" s="8"/>
      <c r="F36" s="8"/>
      <c r="G36" s="8"/>
      <c r="H36" s="8"/>
    </row>
    <row r="37" spans="2:8" s="237" customFormat="1" ht="19.2" customHeight="1" x14ac:dyDescent="0.3">
      <c r="B37" s="8"/>
      <c r="C37" s="8"/>
      <c r="D37" s="8"/>
      <c r="E37" s="8"/>
      <c r="F37" s="8"/>
      <c r="G37" s="8"/>
      <c r="H37" s="8"/>
    </row>
  </sheetData>
  <mergeCells count="6">
    <mergeCell ref="A17:A19"/>
    <mergeCell ref="B1:H1"/>
    <mergeCell ref="B2:B3"/>
    <mergeCell ref="C2:D2"/>
    <mergeCell ref="E2:F2"/>
    <mergeCell ref="G2:H2"/>
  </mergeCells>
  <pageMargins left="0.9055118110236221" right="0.70866141732283472" top="0.51181102362204722" bottom="0.19685039370078741" header="0.31496062992125984" footer="0.31496062992125984"/>
  <pageSetup paperSize="9" scale="85" orientation="landscape" r:id="rId1"/>
  <headerFooter alignWithMargins="0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8">
    <tabColor rgb="FFFFFF00"/>
  </sheetPr>
  <dimension ref="A1:K89"/>
  <sheetViews>
    <sheetView view="pageBreakPreview" zoomScale="60" zoomScaleNormal="75" workbookViewId="0">
      <selection sqref="A1:K52"/>
    </sheetView>
  </sheetViews>
  <sheetFormatPr defaultRowHeight="13.2" x14ac:dyDescent="0.25"/>
  <sheetData>
    <row r="1" spans="1:11" ht="12.75" customHeight="1" x14ac:dyDescent="0.25">
      <c r="A1" s="313" t="s">
        <v>163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</row>
    <row r="2" spans="1:11" ht="12.75" customHeight="1" x14ac:dyDescent="0.25">
      <c r="A2" s="313"/>
      <c r="B2" s="313"/>
      <c r="C2" s="313"/>
      <c r="D2" s="313"/>
      <c r="E2" s="313"/>
      <c r="F2" s="313"/>
      <c r="G2" s="313"/>
      <c r="H2" s="313"/>
      <c r="I2" s="313"/>
      <c r="J2" s="313"/>
      <c r="K2" s="313"/>
    </row>
    <row r="3" spans="1:11" ht="12.75" customHeight="1" x14ac:dyDescent="0.25">
      <c r="A3" s="313"/>
      <c r="B3" s="313"/>
      <c r="C3" s="313"/>
      <c r="D3" s="313"/>
      <c r="E3" s="313"/>
      <c r="F3" s="313"/>
      <c r="G3" s="313"/>
      <c r="H3" s="313"/>
      <c r="I3" s="313"/>
      <c r="J3" s="313"/>
      <c r="K3" s="313"/>
    </row>
    <row r="4" spans="1:11" ht="12.75" customHeight="1" x14ac:dyDescent="0.25">
      <c r="A4" s="313"/>
      <c r="B4" s="313"/>
      <c r="C4" s="313"/>
      <c r="D4" s="313"/>
      <c r="E4" s="313"/>
      <c r="F4" s="313"/>
      <c r="G4" s="313"/>
      <c r="H4" s="313"/>
      <c r="I4" s="313"/>
      <c r="J4" s="313"/>
      <c r="K4" s="313"/>
    </row>
    <row r="5" spans="1:11" ht="12.75" customHeight="1" x14ac:dyDescent="0.25">
      <c r="A5" s="313"/>
      <c r="B5" s="313"/>
      <c r="C5" s="313"/>
      <c r="D5" s="313"/>
      <c r="E5" s="313"/>
      <c r="F5" s="313"/>
      <c r="G5" s="313"/>
      <c r="H5" s="313"/>
      <c r="I5" s="313"/>
      <c r="J5" s="313"/>
      <c r="K5" s="313"/>
    </row>
    <row r="6" spans="1:11" ht="12.75" customHeight="1" x14ac:dyDescent="0.25">
      <c r="A6" s="313"/>
      <c r="B6" s="313"/>
      <c r="C6" s="313"/>
      <c r="D6" s="313"/>
      <c r="E6" s="313"/>
      <c r="F6" s="313"/>
      <c r="G6" s="313"/>
      <c r="H6" s="313"/>
      <c r="I6" s="313"/>
      <c r="J6" s="313"/>
      <c r="K6" s="313"/>
    </row>
    <row r="7" spans="1:11" ht="12.75" customHeight="1" x14ac:dyDescent="0.25">
      <c r="A7" s="313"/>
      <c r="B7" s="313"/>
      <c r="C7" s="313"/>
      <c r="D7" s="313"/>
      <c r="E7" s="313"/>
      <c r="F7" s="313"/>
      <c r="G7" s="313"/>
      <c r="H7" s="313"/>
      <c r="I7" s="313"/>
      <c r="J7" s="313"/>
      <c r="K7" s="313"/>
    </row>
    <row r="8" spans="1:11" ht="12.75" customHeight="1" x14ac:dyDescent="0.25">
      <c r="A8" s="313"/>
      <c r="B8" s="313"/>
      <c r="C8" s="313"/>
      <c r="D8" s="313"/>
      <c r="E8" s="313"/>
      <c r="F8" s="313"/>
      <c r="G8" s="313"/>
      <c r="H8" s="313"/>
      <c r="I8" s="313"/>
      <c r="J8" s="313"/>
      <c r="K8" s="313"/>
    </row>
    <row r="9" spans="1:11" ht="12.75" customHeight="1" x14ac:dyDescent="0.2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</row>
    <row r="10" spans="1:11" ht="12.75" customHeight="1" x14ac:dyDescent="0.25">
      <c r="A10" s="313"/>
      <c r="B10" s="313"/>
      <c r="C10" s="313"/>
      <c r="D10" s="313"/>
      <c r="E10" s="313"/>
      <c r="F10" s="313"/>
      <c r="G10" s="313"/>
      <c r="H10" s="313"/>
      <c r="I10" s="313"/>
      <c r="J10" s="313"/>
      <c r="K10" s="313"/>
    </row>
    <row r="11" spans="1:11" ht="12.75" customHeight="1" x14ac:dyDescent="0.25">
      <c r="A11" s="313"/>
      <c r="B11" s="313"/>
      <c r="C11" s="313"/>
      <c r="D11" s="313"/>
      <c r="E11" s="313"/>
      <c r="F11" s="313"/>
      <c r="G11" s="313"/>
      <c r="H11" s="313"/>
      <c r="I11" s="313"/>
      <c r="J11" s="313"/>
      <c r="K11" s="313"/>
    </row>
    <row r="12" spans="1:11" ht="12.75" customHeight="1" x14ac:dyDescent="0.25">
      <c r="A12" s="313"/>
      <c r="B12" s="313"/>
      <c r="C12" s="313"/>
      <c r="D12" s="313"/>
      <c r="E12" s="313"/>
      <c r="F12" s="313"/>
      <c r="G12" s="313"/>
      <c r="H12" s="313"/>
      <c r="I12" s="313"/>
      <c r="J12" s="313"/>
      <c r="K12" s="313"/>
    </row>
    <row r="13" spans="1:11" ht="12.75" customHeight="1" x14ac:dyDescent="0.25">
      <c r="A13" s="313"/>
      <c r="B13" s="313"/>
      <c r="C13" s="313"/>
      <c r="D13" s="313"/>
      <c r="E13" s="313"/>
      <c r="F13" s="313"/>
      <c r="G13" s="313"/>
      <c r="H13" s="313"/>
      <c r="I13" s="313"/>
      <c r="J13" s="313"/>
      <c r="K13" s="313"/>
    </row>
    <row r="14" spans="1:11" ht="12.75" customHeight="1" x14ac:dyDescent="0.25">
      <c r="A14" s="313"/>
      <c r="B14" s="313"/>
      <c r="C14" s="313"/>
      <c r="D14" s="313"/>
      <c r="E14" s="313"/>
      <c r="F14" s="313"/>
      <c r="G14" s="313"/>
      <c r="H14" s="313"/>
      <c r="I14" s="313"/>
      <c r="J14" s="313"/>
      <c r="K14" s="313"/>
    </row>
    <row r="15" spans="1:11" ht="12.75" customHeight="1" x14ac:dyDescent="0.25">
      <c r="A15" s="313"/>
      <c r="B15" s="313"/>
      <c r="C15" s="313"/>
      <c r="D15" s="313"/>
      <c r="E15" s="313"/>
      <c r="F15" s="313"/>
      <c r="G15" s="313"/>
      <c r="H15" s="313"/>
      <c r="I15" s="313"/>
      <c r="J15" s="313"/>
      <c r="K15" s="313"/>
    </row>
    <row r="16" spans="1:11" ht="12.75" customHeight="1" x14ac:dyDescent="0.25">
      <c r="A16" s="313"/>
      <c r="B16" s="313"/>
      <c r="C16" s="313"/>
      <c r="D16" s="313"/>
      <c r="E16" s="313"/>
      <c r="F16" s="313"/>
      <c r="G16" s="313"/>
      <c r="H16" s="313"/>
      <c r="I16" s="313"/>
      <c r="J16" s="313"/>
      <c r="K16" s="313"/>
    </row>
    <row r="17" spans="1:11" ht="12.75" customHeight="1" x14ac:dyDescent="0.25">
      <c r="A17" s="313"/>
      <c r="B17" s="313"/>
      <c r="C17" s="313"/>
      <c r="D17" s="313"/>
      <c r="E17" s="313"/>
      <c r="F17" s="313"/>
      <c r="G17" s="313"/>
      <c r="H17" s="313"/>
      <c r="I17" s="313"/>
      <c r="J17" s="313"/>
      <c r="K17" s="313"/>
    </row>
    <row r="18" spans="1:11" ht="12.75" customHeight="1" x14ac:dyDescent="0.25">
      <c r="A18" s="313"/>
      <c r="B18" s="313"/>
      <c r="C18" s="313"/>
      <c r="D18" s="313"/>
      <c r="E18" s="313"/>
      <c r="F18" s="313"/>
      <c r="G18" s="313"/>
      <c r="H18" s="313"/>
      <c r="I18" s="313"/>
      <c r="J18" s="313"/>
      <c r="K18" s="313"/>
    </row>
    <row r="19" spans="1:11" ht="12.75" customHeight="1" x14ac:dyDescent="0.25">
      <c r="A19" s="313"/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ht="12.75" customHeight="1" x14ac:dyDescent="0.25">
      <c r="A20" s="313"/>
      <c r="B20" s="313"/>
      <c r="C20" s="313"/>
      <c r="D20" s="313"/>
      <c r="E20" s="313"/>
      <c r="F20" s="313"/>
      <c r="G20" s="313"/>
      <c r="H20" s="313"/>
      <c r="I20" s="313"/>
      <c r="J20" s="313"/>
      <c r="K20" s="313"/>
    </row>
    <row r="21" spans="1:11" ht="12.75" customHeight="1" x14ac:dyDescent="0.25">
      <c r="A21" s="313"/>
      <c r="B21" s="313"/>
      <c r="C21" s="313"/>
      <c r="D21" s="313"/>
      <c r="E21" s="313"/>
      <c r="F21" s="313"/>
      <c r="G21" s="313"/>
      <c r="H21" s="313"/>
      <c r="I21" s="313"/>
      <c r="J21" s="313"/>
      <c r="K21" s="313"/>
    </row>
    <row r="22" spans="1:11" ht="12.75" customHeight="1" x14ac:dyDescent="0.25">
      <c r="A22" s="313"/>
      <c r="B22" s="313"/>
      <c r="C22" s="313"/>
      <c r="D22" s="313"/>
      <c r="E22" s="313"/>
      <c r="F22" s="313"/>
      <c r="G22" s="313"/>
      <c r="H22" s="313"/>
      <c r="I22" s="313"/>
      <c r="J22" s="313"/>
      <c r="K22" s="313"/>
    </row>
    <row r="23" spans="1:11" ht="12.75" customHeight="1" x14ac:dyDescent="0.25">
      <c r="A23" s="313"/>
      <c r="B23" s="313"/>
      <c r="C23" s="313"/>
      <c r="D23" s="313"/>
      <c r="E23" s="313"/>
      <c r="F23" s="313"/>
      <c r="G23" s="313"/>
      <c r="H23" s="313"/>
      <c r="I23" s="313"/>
      <c r="J23" s="313"/>
      <c r="K23" s="313"/>
    </row>
    <row r="24" spans="1:11" ht="12.75" customHeight="1" x14ac:dyDescent="0.25">
      <c r="A24" s="313"/>
      <c r="B24" s="313"/>
      <c r="C24" s="313"/>
      <c r="D24" s="313"/>
      <c r="E24" s="313"/>
      <c r="F24" s="313"/>
      <c r="G24" s="313"/>
      <c r="H24" s="313"/>
      <c r="I24" s="313"/>
      <c r="J24" s="313"/>
      <c r="K24" s="313"/>
    </row>
    <row r="25" spans="1:11" ht="12.75" customHeight="1" x14ac:dyDescent="0.25">
      <c r="A25" s="313"/>
      <c r="B25" s="313"/>
      <c r="C25" s="313"/>
      <c r="D25" s="313"/>
      <c r="E25" s="313"/>
      <c r="F25" s="313"/>
      <c r="G25" s="313"/>
      <c r="H25" s="313"/>
      <c r="I25" s="313"/>
      <c r="J25" s="313"/>
      <c r="K25" s="313"/>
    </row>
    <row r="26" spans="1:11" ht="12.75" customHeight="1" x14ac:dyDescent="0.25">
      <c r="A26" s="313"/>
      <c r="B26" s="313"/>
      <c r="C26" s="313"/>
      <c r="D26" s="313"/>
      <c r="E26" s="313"/>
      <c r="F26" s="313"/>
      <c r="G26" s="313"/>
      <c r="H26" s="313"/>
      <c r="I26" s="313"/>
      <c r="J26" s="313"/>
      <c r="K26" s="313"/>
    </row>
    <row r="27" spans="1:11" ht="12.75" customHeight="1" x14ac:dyDescent="0.25">
      <c r="A27" s="313"/>
      <c r="B27" s="313"/>
      <c r="C27" s="313"/>
      <c r="D27" s="313"/>
      <c r="E27" s="313"/>
      <c r="F27" s="313"/>
      <c r="G27" s="313"/>
      <c r="H27" s="313"/>
      <c r="I27" s="313"/>
      <c r="J27" s="313"/>
      <c r="K27" s="313"/>
    </row>
    <row r="28" spans="1:11" ht="12.75" customHeight="1" x14ac:dyDescent="0.25">
      <c r="A28" s="313"/>
      <c r="B28" s="313"/>
      <c r="C28" s="313"/>
      <c r="D28" s="313"/>
      <c r="E28" s="313"/>
      <c r="F28" s="313"/>
      <c r="G28" s="313"/>
      <c r="H28" s="313"/>
      <c r="I28" s="313"/>
      <c r="J28" s="313"/>
      <c r="K28" s="313"/>
    </row>
    <row r="29" spans="1:11" ht="12.75" customHeight="1" x14ac:dyDescent="0.25">
      <c r="A29" s="313"/>
      <c r="B29" s="313"/>
      <c r="C29" s="313"/>
      <c r="D29" s="313"/>
      <c r="E29" s="313"/>
      <c r="F29" s="313"/>
      <c r="G29" s="313"/>
      <c r="H29" s="313"/>
      <c r="I29" s="313"/>
      <c r="J29" s="313"/>
      <c r="K29" s="313"/>
    </row>
    <row r="30" spans="1:11" ht="12.75" customHeight="1" x14ac:dyDescent="0.25">
      <c r="A30" s="313"/>
      <c r="B30" s="313"/>
      <c r="C30" s="313"/>
      <c r="D30" s="313"/>
      <c r="E30" s="313"/>
      <c r="F30" s="313"/>
      <c r="G30" s="313"/>
      <c r="H30" s="313"/>
      <c r="I30" s="313"/>
      <c r="J30" s="313"/>
      <c r="K30" s="313"/>
    </row>
    <row r="31" spans="1:11" ht="12.75" customHeight="1" x14ac:dyDescent="0.25">
      <c r="A31" s="313"/>
      <c r="B31" s="313"/>
      <c r="C31" s="313"/>
      <c r="D31" s="313"/>
      <c r="E31" s="313"/>
      <c r="F31" s="313"/>
      <c r="G31" s="313"/>
      <c r="H31" s="313"/>
      <c r="I31" s="313"/>
      <c r="J31" s="313"/>
      <c r="K31" s="313"/>
    </row>
    <row r="32" spans="1:11" ht="12.75" customHeight="1" x14ac:dyDescent="0.25">
      <c r="A32" s="313"/>
      <c r="B32" s="313"/>
      <c r="C32" s="313"/>
      <c r="D32" s="313"/>
      <c r="E32" s="313"/>
      <c r="F32" s="313"/>
      <c r="G32" s="313"/>
      <c r="H32" s="313"/>
      <c r="I32" s="313"/>
      <c r="J32" s="313"/>
      <c r="K32" s="313"/>
    </row>
    <row r="33" spans="1:11" ht="12.75" customHeight="1" x14ac:dyDescent="0.25">
      <c r="A33" s="313"/>
      <c r="B33" s="313"/>
      <c r="C33" s="313"/>
      <c r="D33" s="313"/>
      <c r="E33" s="313"/>
      <c r="F33" s="313"/>
      <c r="G33" s="313"/>
      <c r="H33" s="313"/>
      <c r="I33" s="313"/>
      <c r="J33" s="313"/>
      <c r="K33" s="313"/>
    </row>
    <row r="34" spans="1:11" ht="12.75" customHeight="1" x14ac:dyDescent="0.25">
      <c r="A34" s="313"/>
      <c r="B34" s="313"/>
      <c r="C34" s="313"/>
      <c r="D34" s="313"/>
      <c r="E34" s="313"/>
      <c r="F34" s="313"/>
      <c r="G34" s="313"/>
      <c r="H34" s="313"/>
      <c r="I34" s="313"/>
      <c r="J34" s="313"/>
      <c r="K34" s="313"/>
    </row>
    <row r="35" spans="1:11" ht="12.75" customHeight="1" x14ac:dyDescent="0.25">
      <c r="A35" s="313"/>
      <c r="B35" s="313"/>
      <c r="C35" s="313"/>
      <c r="D35" s="313"/>
      <c r="E35" s="313"/>
      <c r="F35" s="313"/>
      <c r="G35" s="313"/>
      <c r="H35" s="313"/>
      <c r="I35" s="313"/>
      <c r="J35" s="313"/>
      <c r="K35" s="313"/>
    </row>
    <row r="36" spans="1:11" ht="12.75" customHeight="1" x14ac:dyDescent="0.25">
      <c r="A36" s="313"/>
      <c r="B36" s="313"/>
      <c r="C36" s="313"/>
      <c r="D36" s="313"/>
      <c r="E36" s="313"/>
      <c r="F36" s="313"/>
      <c r="G36" s="313"/>
      <c r="H36" s="313"/>
      <c r="I36" s="313"/>
      <c r="J36" s="313"/>
      <c r="K36" s="313"/>
    </row>
    <row r="37" spans="1:11" ht="12.75" customHeight="1" x14ac:dyDescent="0.25">
      <c r="A37" s="313"/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1" ht="12.75" customHeight="1" x14ac:dyDescent="0.25">
      <c r="A38" s="313"/>
      <c r="B38" s="313"/>
      <c r="C38" s="313"/>
      <c r="D38" s="313"/>
      <c r="E38" s="313"/>
      <c r="F38" s="313"/>
      <c r="G38" s="313"/>
      <c r="H38" s="313"/>
      <c r="I38" s="313"/>
      <c r="J38" s="313"/>
      <c r="K38" s="313"/>
    </row>
    <row r="39" spans="1:11" ht="12.75" customHeight="1" x14ac:dyDescent="0.25">
      <c r="A39" s="313"/>
      <c r="B39" s="313"/>
      <c r="C39" s="313"/>
      <c r="D39" s="313"/>
      <c r="E39" s="313"/>
      <c r="F39" s="313"/>
      <c r="G39" s="313"/>
      <c r="H39" s="313"/>
      <c r="I39" s="313"/>
      <c r="J39" s="313"/>
      <c r="K39" s="313"/>
    </row>
    <row r="40" spans="1:11" ht="12.75" customHeight="1" x14ac:dyDescent="0.25">
      <c r="A40" s="313"/>
      <c r="B40" s="313"/>
      <c r="C40" s="313"/>
      <c r="D40" s="313"/>
      <c r="E40" s="313"/>
      <c r="F40" s="313"/>
      <c r="G40" s="313"/>
      <c r="H40" s="313"/>
      <c r="I40" s="313"/>
      <c r="J40" s="313"/>
      <c r="K40" s="313"/>
    </row>
    <row r="41" spans="1:11" ht="12.75" customHeight="1" x14ac:dyDescent="0.25">
      <c r="A41" s="313"/>
      <c r="B41" s="313"/>
      <c r="C41" s="313"/>
      <c r="D41" s="313"/>
      <c r="E41" s="313"/>
      <c r="F41" s="313"/>
      <c r="G41" s="313"/>
      <c r="H41" s="313"/>
      <c r="I41" s="313"/>
      <c r="J41" s="313"/>
      <c r="K41" s="313"/>
    </row>
    <row r="42" spans="1:11" ht="12.75" customHeight="1" x14ac:dyDescent="0.25">
      <c r="A42" s="313"/>
      <c r="B42" s="313"/>
      <c r="C42" s="313"/>
      <c r="D42" s="313"/>
      <c r="E42" s="313"/>
      <c r="F42" s="313"/>
      <c r="G42" s="313"/>
      <c r="H42" s="313"/>
      <c r="I42" s="313"/>
      <c r="J42" s="313"/>
      <c r="K42" s="313"/>
    </row>
    <row r="43" spans="1:11" ht="12.75" customHeight="1" x14ac:dyDescent="0.25">
      <c r="A43" s="313"/>
      <c r="B43" s="313"/>
      <c r="C43" s="313"/>
      <c r="D43" s="313"/>
      <c r="E43" s="313"/>
      <c r="F43" s="313"/>
      <c r="G43" s="313"/>
      <c r="H43" s="313"/>
      <c r="I43" s="313"/>
      <c r="J43" s="313"/>
      <c r="K43" s="313"/>
    </row>
    <row r="44" spans="1:11" ht="12.75" customHeight="1" x14ac:dyDescent="0.25">
      <c r="A44" s="313"/>
      <c r="B44" s="313"/>
      <c r="C44" s="313"/>
      <c r="D44" s="313"/>
      <c r="E44" s="313"/>
      <c r="F44" s="313"/>
      <c r="G44" s="313"/>
      <c r="H44" s="313"/>
      <c r="I44" s="313"/>
      <c r="J44" s="313"/>
      <c r="K44" s="313"/>
    </row>
    <row r="45" spans="1:11" ht="12.75" customHeight="1" x14ac:dyDescent="0.25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</row>
    <row r="46" spans="1:11" ht="12.75" customHeight="1" x14ac:dyDescent="0.25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</row>
    <row r="47" spans="1:11" ht="12.75" customHeight="1" x14ac:dyDescent="0.25">
      <c r="A47" s="313"/>
      <c r="B47" s="313"/>
      <c r="C47" s="313"/>
      <c r="D47" s="313"/>
      <c r="E47" s="313"/>
      <c r="F47" s="313"/>
      <c r="G47" s="313"/>
      <c r="H47" s="313"/>
      <c r="I47" s="313"/>
      <c r="J47" s="313"/>
      <c r="K47" s="313"/>
    </row>
    <row r="48" spans="1:11" ht="12.75" customHeight="1" x14ac:dyDescent="0.25">
      <c r="A48" s="313"/>
      <c r="B48" s="313"/>
      <c r="C48" s="313"/>
      <c r="D48" s="313"/>
      <c r="E48" s="313"/>
      <c r="F48" s="313"/>
      <c r="G48" s="313"/>
      <c r="H48" s="313"/>
      <c r="I48" s="313"/>
      <c r="J48" s="313"/>
      <c r="K48" s="313"/>
    </row>
    <row r="49" spans="1:11" ht="12.75" customHeight="1" x14ac:dyDescent="0.25">
      <c r="A49" s="313"/>
      <c r="B49" s="313"/>
      <c r="C49" s="313"/>
      <c r="D49" s="313"/>
      <c r="E49" s="313"/>
      <c r="F49" s="313"/>
      <c r="G49" s="313"/>
      <c r="H49" s="313"/>
      <c r="I49" s="313"/>
      <c r="J49" s="313"/>
      <c r="K49" s="313"/>
    </row>
    <row r="50" spans="1:11" ht="12.75" customHeight="1" x14ac:dyDescent="0.25">
      <c r="A50" s="313"/>
      <c r="B50" s="313"/>
      <c r="C50" s="313"/>
      <c r="D50" s="313"/>
      <c r="E50" s="313"/>
      <c r="F50" s="313"/>
      <c r="G50" s="313"/>
      <c r="H50" s="313"/>
      <c r="I50" s="313"/>
      <c r="J50" s="313"/>
      <c r="K50" s="313"/>
    </row>
    <row r="51" spans="1:11" ht="12.75" customHeight="1" x14ac:dyDescent="0.25">
      <c r="A51" s="313"/>
      <c r="B51" s="313"/>
      <c r="C51" s="313"/>
      <c r="D51" s="313"/>
      <c r="E51" s="313"/>
      <c r="F51" s="313"/>
      <c r="G51" s="313"/>
      <c r="H51" s="313"/>
      <c r="I51" s="313"/>
      <c r="J51" s="313"/>
      <c r="K51" s="313"/>
    </row>
    <row r="52" spans="1:11" ht="12.75" customHeight="1" x14ac:dyDescent="0.25">
      <c r="A52" s="313"/>
      <c r="B52" s="313"/>
      <c r="C52" s="313"/>
      <c r="D52" s="313"/>
      <c r="E52" s="313"/>
      <c r="F52" s="313"/>
      <c r="G52" s="313"/>
      <c r="H52" s="313"/>
      <c r="I52" s="313"/>
      <c r="J52" s="313"/>
      <c r="K52" s="313"/>
    </row>
    <row r="53" spans="1:11" ht="12.75" customHeight="1" x14ac:dyDescent="0.25">
      <c r="A53" s="81"/>
      <c r="B53" s="81"/>
      <c r="C53" s="81"/>
      <c r="D53" s="81"/>
      <c r="E53" s="81"/>
      <c r="F53" s="81"/>
      <c r="G53" s="81"/>
      <c r="H53" s="81"/>
      <c r="I53" s="81"/>
    </row>
    <row r="54" spans="1:11" ht="12.75" customHeight="1" x14ac:dyDescent="0.25">
      <c r="A54" s="81"/>
      <c r="B54" s="81"/>
      <c r="C54" s="81"/>
      <c r="D54" s="81"/>
      <c r="E54" s="81"/>
      <c r="F54" s="81"/>
      <c r="G54" s="81"/>
      <c r="H54" s="81"/>
      <c r="I54" s="81"/>
    </row>
    <row r="55" spans="1:11" ht="12.75" customHeight="1" x14ac:dyDescent="0.25">
      <c r="A55" s="81"/>
      <c r="B55" s="81"/>
      <c r="C55" s="81"/>
      <c r="D55" s="81"/>
      <c r="E55" s="81"/>
      <c r="F55" s="81"/>
      <c r="G55" s="81"/>
      <c r="H55" s="81"/>
      <c r="I55" s="81"/>
    </row>
    <row r="56" spans="1:11" ht="12.75" customHeight="1" x14ac:dyDescent="0.25">
      <c r="A56" s="81"/>
      <c r="B56" s="81"/>
      <c r="C56" s="81"/>
      <c r="D56" s="81"/>
      <c r="E56" s="81"/>
      <c r="F56" s="81"/>
      <c r="G56" s="81"/>
      <c r="H56" s="81"/>
      <c r="I56" s="81"/>
    </row>
    <row r="57" spans="1:11" ht="12.75" customHeight="1" x14ac:dyDescent="0.25"/>
    <row r="58" spans="1:11" ht="12.75" customHeight="1" x14ac:dyDescent="0.25"/>
    <row r="59" spans="1:11" ht="12.75" customHeight="1" x14ac:dyDescent="0.25"/>
    <row r="60" spans="1:11" ht="12.75" customHeight="1" x14ac:dyDescent="0.25"/>
    <row r="61" spans="1:11" ht="12.75" customHeight="1" x14ac:dyDescent="0.25"/>
    <row r="62" spans="1:11" ht="12.75" customHeight="1" x14ac:dyDescent="0.25"/>
    <row r="63" spans="1:11" ht="12.75" customHeight="1" x14ac:dyDescent="0.25"/>
    <row r="64" spans="1:11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</sheetData>
  <mergeCells count="1">
    <mergeCell ref="A1:K52"/>
  </mergeCells>
  <phoneticPr fontId="21" type="noConversion"/>
  <pageMargins left="0.78740157480314965" right="0.25" top="0.98425196850393704" bottom="0.9842519685039370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105</vt:i4>
      </vt:variant>
      <vt:variant>
        <vt:lpstr>Именованные диапазоны</vt:lpstr>
      </vt:variant>
      <vt:variant>
        <vt:i4>17</vt:i4>
      </vt:variant>
    </vt:vector>
  </HeadingPairs>
  <TitlesOfParts>
    <vt:vector size="122" baseType="lpstr">
      <vt:lpstr>7</vt:lpstr>
      <vt:lpstr>9</vt:lpstr>
      <vt:lpstr>11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лист1 (0)</vt:lpstr>
      <vt:lpstr>33</vt:lpstr>
      <vt:lpstr>34</vt:lpstr>
      <vt:lpstr>35</vt:lpstr>
      <vt:lpstr>лист1</vt:lpstr>
      <vt:lpstr>38</vt:lpstr>
      <vt:lpstr>39</vt:lpstr>
      <vt:lpstr>40</vt:lpstr>
      <vt:lpstr>41</vt:lpstr>
      <vt:lpstr>лист2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лист5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лист7</vt:lpstr>
      <vt:lpstr>86</vt:lpstr>
      <vt:lpstr>87</vt:lpstr>
      <vt:lpstr>88</vt:lpstr>
      <vt:lpstr>89</vt:lpstr>
      <vt:lpstr>лист7 (2)</vt:lpstr>
      <vt:lpstr>92</vt:lpstr>
      <vt:lpstr>93</vt:lpstr>
      <vt:lpstr>94</vt:lpstr>
      <vt:lpstr>95</vt:lpstr>
      <vt:lpstr>л</vt:lpstr>
      <vt:lpstr>98</vt:lpstr>
      <vt:lpstr>99</vt:lpstr>
      <vt:lpstr>100</vt:lpstr>
      <vt:lpstr>101</vt:lpstr>
      <vt:lpstr>л (2)</vt:lpstr>
      <vt:lpstr>104</vt:lpstr>
      <vt:lpstr>105</vt:lpstr>
      <vt:lpstr>106</vt:lpstr>
      <vt:lpstr>107</vt:lpstr>
      <vt:lpstr>108</vt:lpstr>
      <vt:lpstr>109</vt:lpstr>
      <vt:lpstr>лис</vt:lpstr>
      <vt:lpstr>112</vt:lpstr>
      <vt:lpstr>113</vt:lpstr>
      <vt:lpstr>114</vt:lpstr>
      <vt:lpstr>115</vt:lpstr>
      <vt:lpstr>116</vt:lpstr>
      <vt:lpstr>ли2</vt:lpstr>
      <vt:lpstr>119</vt:lpstr>
      <vt:lpstr>120</vt:lpstr>
      <vt:lpstr>121</vt:lpstr>
      <vt:lpstr>122</vt:lpstr>
      <vt:lpstr>123</vt:lpstr>
      <vt:lpstr>FAME Persistence</vt:lpstr>
      <vt:lpstr>'101'!Область_печати</vt:lpstr>
      <vt:lpstr>'107'!Область_печати</vt:lpstr>
      <vt:lpstr>'108'!Область_печати</vt:lpstr>
      <vt:lpstr>'109'!Область_печати</vt:lpstr>
      <vt:lpstr>'28'!Область_печати</vt:lpstr>
      <vt:lpstr>'29'!Область_печати</vt:lpstr>
      <vt:lpstr>'30'!Область_печати</vt:lpstr>
      <vt:lpstr>'33'!Область_печати</vt:lpstr>
      <vt:lpstr>'34'!Область_печати</vt:lpstr>
      <vt:lpstr>'35'!Область_печати</vt:lpstr>
      <vt:lpstr>'38'!Область_печати</vt:lpstr>
      <vt:lpstr>'39'!Область_печати</vt:lpstr>
      <vt:lpstr>'40'!Область_печати</vt:lpstr>
      <vt:lpstr>'41'!Область_печати</vt:lpstr>
      <vt:lpstr>'89'!Область_печати</vt:lpstr>
      <vt:lpstr>'9'!Область_печати</vt:lpstr>
      <vt:lpstr>'95'!Область_печати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vika</dc:creator>
  <cp:lastModifiedBy>K.Kalitina</cp:lastModifiedBy>
  <cp:lastPrinted>2015-04-29T07:07:47Z</cp:lastPrinted>
  <dcterms:created xsi:type="dcterms:W3CDTF">2001-04-26T08:58:03Z</dcterms:created>
  <dcterms:modified xsi:type="dcterms:W3CDTF">2015-04-29T13:21:34Z</dcterms:modified>
</cp:coreProperties>
</file>